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b0202\Desktop\"/>
    </mc:Choice>
  </mc:AlternateContent>
  <xr:revisionPtr revIDLastSave="0" documentId="10_ncr:8100000_{9FE8EF35-C4BD-405C-ACC4-0B7EB27AF5C2}" xr6:coauthVersionLast="34" xr6:coauthVersionMax="34"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<sst xmlns="http://schemas.openxmlformats.org/spreadsheetml/2006/main" count="1107" uniqueCount="592">
  <si>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</si>
  <si>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</si>
  <si>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</si>
  <si>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</si>
  <si>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</si>
  <si>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</si>
  <si>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</si>
  <si>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</si>
  <si>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</si>
  <si>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</si>
  <si>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</si>
  <si>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</si>
  <si>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</si>
  <si>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</si>
  <si>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</si>
  <si>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</si>
  <si>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</si>
  <si>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</si>
  <si>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</si>
  <si>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</si>
  <si>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</si>
  <si>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</si>
  <si>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</si>
  <si>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</si>
  <si>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</si>
  <si>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</si>
  <si>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</si>
  <si>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</si>
  <si>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</si>
  <si>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</si>
  <si>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</si>
  <si>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</si>
  <si>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</si>
  <si>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</si>
  <si>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</si>
  <si>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</si>
  <si>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</si>
  <si>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</si>
  <si>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</si>
  <si>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</si>
  <si>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</si>
  <si>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</si>
  <si>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</si>
  <si>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</si>
  <si>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</si>
  <si>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</si>
  <si>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</si>
  <si>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</si>
  <si>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</si>
  <si>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</si>
  <si>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</si>
  <si>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</si>
  <si>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</si>
  <si>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</si>
  <si>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</si>
  <si>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</si>
  <si>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</si>
  <si>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</si>
  <si>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</si>
  <si>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</si>
  <si>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</si>
  <si>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</si>
  <si>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</si>
  <si>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</si>
  <si>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</si>
  <si>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</si>
  <si>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</si>
  <si>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</si>
  <si>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</si>
  <si>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</si>
  <si>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</si>
  <si>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</si>
  <si>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</si>
  <si>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</si>
  <si>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</si>
  <si>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</si>
  <si>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</si>
  <si>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</si>
  <si>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</si>
  <si>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</si>
  <si>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</si>
  <si>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</si>
  <si>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</si>
  <si>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</si>
  <si>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</si>
  <si>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</si>
  <si>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</si>
  <si>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</si>
  <si>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</si>
  <si>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</si>
  <si>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</si>
  <si>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</si>
  <si>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</si>
  <si>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</si>
  <si>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</si>
  <si>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</si>
  <si>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</si>
  <si>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</si>
  <si>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</si>
  <si>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</si>
  <si>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</si>
  <si>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</si>
  <si>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</si>
  <si>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</si>
  <si>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</si>
  <si>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</si>
  <si>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</si>
  <si>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</si>
  <si>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</si>
  <si>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</si>
  <si>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</si>
  <si>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</si>
  <si>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</si>
  <si>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</si>
  <si>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</si>
  <si>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</si>
  <si>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</si>
  <si>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</si>
  <si>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</si>
  <si>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</si>
  <si>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</si>
  <si>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</si>
  <si>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</si>
  <si>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</si>
  <si>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</si>
  <si>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</si>
  <si>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</si>
  <si>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</si>
  <si>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</si>
  <si>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</si>
  <si>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</si>
  <si>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</si>
  <si>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</si>
  <si>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</si>
  <si>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</si>
  <si>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</si>
  <si>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</si>
  <si>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</si>
  <si>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</si>
  <si>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</si>
  <si>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</si>
  <si>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</si>
  <si>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</si>
  <si>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</si>
  <si>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</si>
  <si>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</si>
  <si>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</si>
  <si>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</si>
  <si>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</si>
  <si>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</si>
  <si>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</si>
  <si>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</si>
  <si>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</si>
  <si>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</si>
  <si>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</si>
  <si>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</si>
  <si>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</si>
  <si>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</si>
  <si>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</si>
  <si>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</si>
  <si>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</si>
  <si>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</si>
  <si>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</si>
  <si>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</si>
  <si>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</si>
  <si>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</si>
  <si>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</si>
  <si>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</si>
  <si>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</si>
  <si>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</si>
  <si>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</si>
  <si>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</si>
  <si>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</si>
  <si>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</si>
  <si>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</si>
  <si>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</si>
  <si>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</si>
  <si>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</si>
  <si>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</si>
  <si>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</si>
  <si>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</si>
  <si>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</si>
  <si>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</si>
  <si>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</si>
  <si>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</si>
  <si>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</si>
  <si>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</si>
  <si>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</si>
  <si>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</si>
  <si>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</si>
  <si>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</si>
  <si>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</si>
  <si>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</si>
  <si>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</si>
  <si>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</si>
  <si>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</si>
  <si>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</si>
  <si>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</si>
  <si>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</si>
  <si>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</si>
  <si>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</si>
  <si>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</si>
  <si>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</si>
  <si>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</si>
  <si>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</si>
  <si>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</si>
  <si>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</si>
  <si>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</si>
  <si>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</si>
  <si>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</si>
  <si>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</si>
  <si>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</si>
  <si>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</si>
  <si>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</si>
  <si>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</si>
  <si>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</si>
  <si>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</si>
  <si>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</si>
  <si>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</si>
  <si>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</si>
  <si>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奈良県下北山村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</si>
  <si>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</si>
  <si>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</si>
  <si>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</si>
  <si>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</si>
  <si>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</si>
  <si>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</si>
  <si>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</si>
  <si>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</si>
  <si>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</si>
  <si>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</si>
  <si>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</si>
  <si>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</si>
  <si>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</si>
  <si>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</si>
  <si>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</si>
  <si>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</si>
  <si>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</si>
  <si>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</si>
  <si>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</si>
  <si>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</si>
  <si>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</si>
  <si>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</si>
  <si>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</si>
  <si>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</si>
  <si>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</si>
  <si>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</si>
  <si>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</si>
  <si>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</si>
  <si>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</si>
  <si>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</si>
  <si>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</si>
  <si>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</si>
  <si>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</si>
  <si>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</si>
  <si>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</si>
  <si>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</si>
  <si>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</si>
  <si>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</si>
  <si>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</si>
  <si>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</si>
  <si>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</si>
  <si>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</si>
  <si>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</si>
  <si>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</si>
  <si>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</si>
  <si>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</si>
  <si>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</si>
  <si>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</si>
  <si>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</si>
  <si>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</si>
  <si>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</si>
  <si>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</si>
  <si>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</si>
  <si>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</si>
  <si>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</si>
  <si>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</si>
  <si>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</si>
  <si>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</si>
  <si>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</si>
  <si>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</si>
  <si>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</si>
  <si>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</si>
  <si>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</si>
  <si>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</si>
  <si>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</si>
  <si>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</si>
  <si>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</si>
  <si>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</si>
  <si>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</si>
  <si>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</si>
  <si>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</si>
  <si>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</si>
  <si>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</si>
  <si>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</si>
  <si>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</si>
  <si>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</si>
  <si>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</si>
  <si>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</si>
  <si>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</si>
  <si>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</si>
  <si>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</si>
  <si>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</si>
  <si>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</si>
  <si>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</si>
  <si>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</si>
  <si>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</si>
  <si>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</si>
  <si>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</si>
  <si>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</si>
  <si>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</si>
  <si>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</si>
  <si>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</si>
  <si>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</si>
  <si>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</si>
  <si>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</si>
  <si>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</si>
  <si>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</si>
  <si>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</si>
  <si>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</si>
  <si>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</si>
  <si>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</si>
  <si>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</si>
  <si>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</si>
  <si>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</si>
  <si>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</si>
  <si>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</si>
  <si>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</si>
  <si>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</si>
  <si>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</si>
  <si>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</si>
  <si>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</si>
  <si>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</si>
  <si>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</si>
  <si>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</si>
  <si>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</si>
  <si>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</si>
  <si>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</si>
  <si>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</si>
  <si>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</si>
  <si>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</si>
  <si>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</si>
  <si>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</si>
  <si>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</si>
  <si>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</si>
  <si>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</si>
  <si>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</si>
  <si>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</si>
  <si>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</si>
  <si>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</si>
  <si>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</si>
  <si>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</si>
  <si>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</si>
  <si>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</si>
  <si>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</si>
  <si>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</si>
  <si>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</si>
  <si>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</si>
  <si>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</si>
  <si>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</si>
  <si>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</si>
  <si>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</si>
  <si>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</si>
  <si>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</si>
  <si>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</si>
  <si>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</si>
  <si>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</si>
  <si>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</si>
  <si>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</si>
  <si>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</si>
  <si>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</si>
  <si>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</si>
  <si>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</si>
  <si>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</si>
  <si>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奈良県下北山村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</si>
  <si>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</si>
  <si>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</si>
  <si>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</si>
  <si>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</si>
  <si>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</si>
  <si>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</si>
  <si>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</si>
  <si>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</si>
  <si>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</si>
  <si>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</si>
  <si>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</si>
  <si>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</si>
  <si>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</si>
  <si>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</si>
  <si>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</si>
  <si>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</si>
  <si>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</si>
  <si>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</si>
  <si>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</si>
  <si>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</si>
  <si>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池の平公園管理運営特別会計</t>
    <phoneticPr fontId="5"/>
  </si>
  <si>
    <t>スポーツ公園管理運営特別会計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</si>
  <si>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</si>
  <si>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</si>
  <si>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</si>
  <si>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</si>
  <si>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</si>
  <si>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</si>
  <si>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</si>
  <si>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</si>
  <si>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</si>
  <si>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</si>
  <si>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</si>
  <si>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</si>
  <si>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</si>
  <si>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</si>
  <si>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</si>
  <si>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</si>
  <si>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</si>
  <si>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</si>
  <si>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</si>
  <si>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</si>
  <si>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</si>
  <si>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</si>
  <si>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</si>
  <si>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</si>
  <si>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</si>
  <si>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</si>
  <si>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</si>
  <si>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</si>
  <si>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</si>
  <si>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</si>
  <si>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</si>
  <si>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</si>
  <si>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</si>
  <si>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</si>
  <si>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</si>
  <si>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</si>
  <si>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</si>
  <si>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</si>
  <si>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</si>
  <si>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</si>
  <si>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</si>
  <si>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</si>
  <si>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</si>
  <si>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</si>
  <si>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</si>
  <si>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</si>
  <si>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</si>
  <si>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</si>
  <si>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</si>
  <si>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</si>
  <si>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</si>
  <si>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</si>
  <si>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</si>
  <si>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</si>
  <si>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</si>
  <si>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</si>
  <si>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</si>
  <si>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</si>
  <si>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</si>
  <si>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</si>
  <si>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</si>
  <si>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</si>
  <si>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</si>
  <si>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</si>
  <si>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</si>
  <si>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</si>
  <si>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</si>
  <si>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</si>
  <si>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</si>
  <si>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</si>
  <si>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</si>
  <si>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</si>
  <si>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</si>
  <si>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</si>
  <si>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</si>
  <si>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</si>
  <si>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</si>
  <si>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</si>
  <si>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</si>
  <si>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</si>
  <si>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</si>
  <si>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</si>
  <si>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</si>
  <si>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</si>
  <si>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</si>
  <si>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</si>
  <si>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</si>
  <si>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</si>
  <si>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</si>
  <si>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</si>
  <si>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</si>
  <si>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</si>
  <si>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</si>
  <si>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</si>
  <si>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</si>
  <si>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</si>
  <si>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</si>
  <si>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</si>
  <si>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</si>
  <si>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</si>
  <si>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</si>
  <si>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</si>
  <si>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</si>
  <si>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</si>
  <si>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</si>
  <si>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</si>
  <si>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</si>
  <si>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</si>
  <si>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</si>
  <si>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</si>
  <si>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</si>
  <si>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</si>
  <si>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</si>
  <si>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</si>
  <si>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</si>
  <si>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</si>
  <si>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</si>
  <si>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</si>
  <si>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</si>
  <si>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</si>
  <si>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</si>
  <si>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</si>
  <si>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</si>
  <si>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</si>
  <si>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</si>
  <si>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</si>
  <si>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</si>
  <si>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</si>
  <si>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</si>
  <si>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</si>
  <si>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</si>
  <si>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</si>
  <si>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</si>
  <si>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</si>
  <si>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</si>
  <si>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</si>
  <si>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</si>
  <si>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</si>
  <si>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</si>
  <si>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</si>
  <si>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</si>
  <si>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</si>
  <si>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</si>
  <si>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</si>
  <si>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</si>
  <si>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</si>
  <si>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</si>
  <si>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</si>
  <si>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</si>
  <si>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</si>
  <si>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</si>
  <si>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</si>
  <si>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</si>
  <si>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</si>
  <si>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</si>
  <si>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</si>
  <si>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</si>
  <si>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</si>
  <si>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</si>
  <si>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</si>
  <si>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</si>
  <si>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</si>
  <si>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2.30</t>
  </si>
  <si>
    <t>▲ 4.30</t>
  </si>
  <si>
    <t>▲ 28.21</t>
  </si>
  <si>
    <t>一般会計</t>
  </si>
  <si>
    <t>国民健康保険事業会計（直診勘定）</t>
  </si>
  <si>
    <t>介護保険事業会計（保険事業勘定）</t>
  </si>
  <si>
    <t>スポーツ公園管理運営特別会計</t>
  </si>
  <si>
    <t>簡易水道事業会計</t>
  </si>
  <si>
    <t>池の平公園管理運営特別会計</t>
  </si>
  <si>
    <t>国民健康保険事業会計（事業勘定）</t>
  </si>
  <si>
    <t>後期高齢者医療事業会計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</si>
  <si>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</si>
  <si>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</si>
  <si>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</si>
  <si>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</si>
  <si>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</si>
  <si>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</si>
  <si>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</si>
  <si>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</si>
  <si>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</si>
  <si>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</si>
  <si>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下北山むらづくりセンター</t>
    <phoneticPr fontId="2"/>
  </si>
  <si>
    <t>奈良県市町村総合事務組合</t>
    <phoneticPr fontId="2"/>
  </si>
  <si>
    <t>上・下北山衛生一部事務組合</t>
    <phoneticPr fontId="2"/>
  </si>
  <si>
    <t>奈良広域水質検査センター組合</t>
    <phoneticPr fontId="2"/>
  </si>
  <si>
    <t>奈良県後期高齢者医療広域連合</t>
    <phoneticPr fontId="2"/>
  </si>
  <si>
    <t>奈良県広域消防組合</t>
    <phoneticPr fontId="2"/>
  </si>
  <si>
    <t>南和広域医療企業団</t>
    <phoneticPr fontId="2"/>
  </si>
  <si>
    <t>庁舎建設基金</t>
    <phoneticPr fontId="5"/>
  </si>
  <si>
    <t>高齢者福祉施設管理運営基金</t>
    <phoneticPr fontId="2"/>
  </si>
  <si>
    <t>きなりの郷下北山ふるさと基金</t>
    <phoneticPr fontId="2"/>
  </si>
  <si>
    <t>消防団員特別報酬基金</t>
    <phoneticPr fontId="2"/>
  </si>
  <si>
    <t>公共施設基金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</si>
</sst>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75E9-4B8A-9F32-DC0B2FC6E0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309045</c:v>
                </c:pt>
                <c:pt idx="1">
                  <c:v>1211561</c:v>
                </c:pt>
                <c:pt idx="2">
                  <c:v>1348276</c:v>
                </c:pt>
                <c:pt idx="3">
                  <c:v>388345</c:v>
                </c:pt>
                <c:pt idx="4">
                  <c:v>495590</c:v>
                </c:pt>
              </c:numCache>
            </c:numRef>
          </c:val>
          <c:smooth val="0"/>
          <c:extLst>
            <c:ext xmlns:c16="http://schemas.microsoft.com/office/drawing/2014/chart" uri="{C3380CC4-5D6E-409C-BE32-E72D297353CC}">
              <c16:uniqueId val="{00000001-75E9-4B8A-9F32-DC0B2FC6E0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7.06</c:v>
                </c:pt>
                <c:pt idx="1">
                  <c:v>10.24</c:v>
                </c:pt>
                <c:pt idx="2">
                  <c:v>9.6199999999999992</c:v>
                </c:pt>
                <c:pt idx="3">
                  <c:v>7.32</c:v>
                </c:pt>
                <c:pt idx="4">
                  <c:v>6.31</c:v>
                </c:pt>
              </c:numCache>
            </c:numRef>
          </c:val>
          <c:extLst>
            <c:ext xmlns:c16="http://schemas.microsoft.com/office/drawing/2014/chart" uri="{C3380CC4-5D6E-409C-BE32-E72D297353CC}">
              <c16:uniqueId val="{00000000-062F-4FC8-A177-97AE20087F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195.3</c:v>
                </c:pt>
                <c:pt idx="1">
                  <c:v>184.21</c:v>
                </c:pt>
                <c:pt idx="2">
                  <c:v>143.38999999999999</c:v>
                </c:pt>
                <c:pt idx="3">
                  <c:v>129.30000000000001</c:v>
                </c:pt>
                <c:pt idx="4">
                  <c:v>136.72999999999999</c:v>
                </c:pt>
              </c:numCache>
            </c:numRef>
          </c:val>
          <c:extLst>
            <c:ext xmlns:c16="http://schemas.microsoft.com/office/drawing/2014/chart" uri="{C3380CC4-5D6E-409C-BE32-E72D297353CC}">
              <c16:uniqueId val="{00000001-062F-4FC8-A177-97AE20087F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-2.2999999999999998</c:v>
                </c:pt>
                <c:pt idx="1">
                  <c:v>-4.3</c:v>
                </c:pt>
                <c:pt idx="2">
                  <c:v>-28.21</c:v>
                </c:pt>
                <c:pt idx="3">
                  <c:v>4.07</c:v>
                </c:pt>
                <c:pt idx="4">
                  <c:v>3.74</c:v>
                </c:pt>
              </c:numCache>
            </c:numRef>
          </c:val>
          <c:smooth val="0"/>
          <c:extLst>
            <c:ext xmlns:c16="http://schemas.microsoft.com/office/drawing/2014/chart" uri="{C3380CC4-5D6E-409C-BE32-E72D297353CC}">
              <c16:uniqueId val="{00000002-062F-4FC8-A177-97AE20087F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CB-49B1-B611-3379EF4AEB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CB-49B1-B611-3379EF4AEB6A}"/>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0.02</c:v>
                </c:pt>
                <c:pt idx="8">
                  <c:v>#N/A</c:v>
                </c:pt>
                <c:pt idx="9">
                  <c:v>0.01</c:v>
                </c:pt>
              </c:numCache>
            </c:numRef>
          </c:val>
          <c:extLst>
            <c:ext xmlns:c16="http://schemas.microsoft.com/office/drawing/2014/chart" uri="{C3380CC4-5D6E-409C-BE32-E72D297353CC}">
              <c16:uniqueId val="{00000002-91CB-49B1-B611-3379EF4AEB6A}"/>
            </c:ext>
          </c:extLst>
        </c:ser>
        <c:ser>
          <c:idx val="3"/>
          <c:order val="3"/>
          <c:tx>
            <c:strRef>
              <c:f>データシート!$A$30</c:f>
              <c:strCache>
                <c:ptCount val="1"/>
                <c:pt idx="0">
                  <c:v>国民健康保険事業会計（事業勘定）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0.74</c:v>
                </c:pt>
                <c:pt idx="2">
                  <c:v>#N/A</c:v>
                </c:pt>
                <c:pt idx="3">
                  <c:v>0.05</c:v>
                </c:pt>
                <c:pt idx="4">
                  <c:v>#N/A</c:v>
                </c:pt>
                <c:pt idx="5">
                  <c:v>0.05</c:v>
                </c:pt>
                <c:pt idx="6">
                  <c:v>#N/A</c:v>
                </c:pt>
                <c:pt idx="7">
                  <c:v>0.06</c:v>
                </c:pt>
                <c:pt idx="8">
                  <c:v>#N/A</c:v>
                </c:pt>
                <c:pt idx="9">
                  <c:v>0.11</c:v>
                </c:pt>
              </c:numCache>
            </c:numRef>
          </c:val>
          <c:extLst>
            <c:ext xmlns:c16="http://schemas.microsoft.com/office/drawing/2014/chart" uri="{C3380CC4-5D6E-409C-BE32-E72D297353CC}">
              <c16:uniqueId val="{00000003-91CB-49B1-B611-3379EF4AEB6A}"/>
            </c:ext>
          </c:extLst>
        </c:ser>
        <c:ser>
          <c:idx val="4"/>
          <c:order val="4"/>
          <c:tx>
            <c:strRef>
              <c:f>データシート!$A$31</c:f>
              <c:strCache>
                <c:ptCount val="1"/>
                <c:pt idx="0">
                  <c:v>池の平公園管理運営特別会計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0.05</c:v>
                </c:pt>
                <c:pt idx="4">
                  <c:v>#N/A</c:v>
                </c:pt>
                <c:pt idx="5">
                  <c:v>0.04</c:v>
                </c:pt>
                <c:pt idx="6">
                  <c:v>#N/A</c:v>
                </c:pt>
                <c:pt idx="7">
                  <c:v>0.03</c:v>
                </c:pt>
                <c:pt idx="8">
                  <c:v>#N/A</c:v>
                </c:pt>
                <c:pt idx="9">
                  <c:v>0.11</c:v>
                </c:pt>
              </c:numCache>
            </c:numRef>
          </c:val>
          <c:extLst>
            <c:ext xmlns:c16="http://schemas.microsoft.com/office/drawing/2014/chart" uri="{C3380CC4-5D6E-409C-BE32-E72D297353CC}">
              <c16:uniqueId val="{00000004-91CB-49B1-B611-3379EF4AEB6A}"/>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0.06</c:v>
                </c:pt>
                <c:pt idx="4">
                  <c:v>#N/A</c:v>
                </c:pt>
                <c:pt idx="5">
                  <c:v>0.09</c:v>
                </c:pt>
                <c:pt idx="6">
                  <c:v>#N/A</c:v>
                </c:pt>
                <c:pt idx="7">
                  <c:v>0.05</c:v>
                </c:pt>
                <c:pt idx="8">
                  <c:v>#N/A</c:v>
                </c:pt>
                <c:pt idx="9">
                  <c:v>0.12</c:v>
                </c:pt>
              </c:numCache>
            </c:numRef>
          </c:val>
          <c:extLst>
            <c:ext xmlns:c16="http://schemas.microsoft.com/office/drawing/2014/chart" uri="{C3380CC4-5D6E-409C-BE32-E72D297353CC}">
              <c16:uniqueId val="{00000005-91CB-49B1-B611-3379EF4AEB6A}"/>
            </c:ext>
          </c:extLst>
        </c:ser>
        <c:ser>
          <c:idx val="6"/>
          <c:order val="6"/>
          <c:tx>
            <c:strRef>
              <c:f>データシート!$A$33</c:f>
              <c:strCache>
                <c:ptCount val="1"/>
                <c:pt idx="0">
                  <c:v>スポーツ公園管理運営特別会計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0.23</c:v>
                </c:pt>
                <c:pt idx="4">
                  <c:v>#N/A</c:v>
                </c:pt>
                <c:pt idx="5">
                  <c:v>0.17</c:v>
                </c:pt>
                <c:pt idx="6">
                  <c:v>#N/A</c:v>
                </c:pt>
                <c:pt idx="7">
                  <c:v>0.31</c:v>
                </c:pt>
                <c:pt idx="8">
                  <c:v>#N/A</c:v>
                </c:pt>
                <c:pt idx="9">
                  <c:v>0.24</c:v>
                </c:pt>
              </c:numCache>
            </c:numRef>
          </c:val>
          <c:extLst>
            <c:ext xmlns:c16="http://schemas.microsoft.com/office/drawing/2014/chart" uri="{C3380CC4-5D6E-409C-BE32-E72D297353CC}">
              <c16:uniqueId val="{00000006-91CB-49B1-B611-3379EF4AEB6A}"/>
            </c:ext>
          </c:extLst>
        </c:ser>
        <c:ser>
          <c:idx val="7"/>
          <c:order val="7"/>
          <c:tx>
            <c:strRef>
              <c:f>データシート!$A$34</c:f>
              <c:strCache>
                <c:ptCount val="1"/>
                <c:pt idx="0">
                  <c:v>介護保険事業会計（保険事業勘定）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0.88</c:v>
                </c:pt>
                <c:pt idx="2">
                  <c:v>#N/A</c:v>
                </c:pt>
                <c:pt idx="3">
                  <c:v>0.26</c:v>
                </c:pt>
                <c:pt idx="4">
                  <c:v>#N/A</c:v>
                </c:pt>
                <c:pt idx="5">
                  <c:v>1.33</c:v>
                </c:pt>
                <c:pt idx="6">
                  <c:v>#N/A</c:v>
                </c:pt>
                <c:pt idx="7">
                  <c:v>0.89</c:v>
                </c:pt>
                <c:pt idx="8">
                  <c:v>#N/A</c:v>
                </c:pt>
                <c:pt idx="9">
                  <c:v>0.7</c:v>
                </c:pt>
              </c:numCache>
            </c:numRef>
          </c:val>
          <c:extLst>
            <c:ext xmlns:c16="http://schemas.microsoft.com/office/drawing/2014/chart" uri="{C3380CC4-5D6E-409C-BE32-E72D297353CC}">
              <c16:uniqueId val="{00000007-91CB-49B1-B611-3379EF4AEB6A}"/>
            </c:ext>
          </c:extLst>
        </c:ser>
        <c:ser>
          <c:idx val="8"/>
          <c:order val="8"/>
          <c:tx>
            <c:strRef>
              <c:f>データシート!$A$35</c:f>
              <c:strCache>
                <c:ptCount val="1"/>
                <c:pt idx="0">
                  <c:v>国民健康保険事業会計（直診勘定）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0.66</c:v>
                </c:pt>
                <c:pt idx="2">
                  <c:v>#N/A</c:v>
                </c:pt>
                <c:pt idx="3">
                  <c:v>0.53</c:v>
                </c:pt>
                <c:pt idx="4">
                  <c:v>#N/A</c:v>
                </c:pt>
                <c:pt idx="5">
                  <c:v>0.9</c:v>
                </c:pt>
                <c:pt idx="6">
                  <c:v>#N/A</c:v>
                </c:pt>
                <c:pt idx="7">
                  <c:v>0.69</c:v>
                </c:pt>
                <c:pt idx="8">
                  <c:v>#N/A</c:v>
                </c:pt>
                <c:pt idx="9">
                  <c:v>0.78</c:v>
                </c:pt>
              </c:numCache>
            </c:numRef>
          </c:val>
          <c:extLst>
            <c:ext xmlns:c16="http://schemas.microsoft.com/office/drawing/2014/chart" uri="{C3380CC4-5D6E-409C-BE32-E72D297353CC}">
              <c16:uniqueId val="{00000008-91CB-49B1-B611-3379EF4AEB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7.06</c:v>
                </c:pt>
                <c:pt idx="2">
                  <c:v>#N/A</c:v>
                </c:pt>
                <c:pt idx="3">
                  <c:v>9.94</c:v>
                </c:pt>
                <c:pt idx="4">
                  <c:v>#N/A</c:v>
                </c:pt>
                <c:pt idx="5">
                  <c:v>9.4</c:v>
                </c:pt>
                <c:pt idx="6">
                  <c:v>#N/A</c:v>
                </c:pt>
                <c:pt idx="7">
                  <c:v>6.97</c:v>
                </c:pt>
                <c:pt idx="8">
                  <c:v>#N/A</c:v>
                </c:pt>
                <c:pt idx="9">
                  <c:v>5.95</c:v>
                </c:pt>
              </c:numCache>
            </c:numRef>
          </c:val>
          <c:extLst>
            <c:ext xmlns:c16="http://schemas.microsoft.com/office/drawing/2014/chart" uri="{C3380CC4-5D6E-409C-BE32-E72D297353CC}">
              <c16:uniqueId val="{00000009-91CB-49B1-B611-3379EF4AEB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182</c:v>
                </c:pt>
                <c:pt idx="5">
                  <c:v>197</c:v>
                </c:pt>
                <c:pt idx="8">
                  <c:v>211</c:v>
                </c:pt>
                <c:pt idx="11">
                  <c:v>226</c:v>
                </c:pt>
                <c:pt idx="14">
                  <c:v>233</c:v>
                </c:pt>
              </c:numCache>
            </c:numRef>
          </c:val>
          <c:extLst>
            <c:ext xmlns:c16="http://schemas.microsoft.com/office/drawing/2014/chart" uri="{C3380CC4-5D6E-409C-BE32-E72D297353CC}">
              <c16:uniqueId val="{00000000-BF86-4058-AB59-C685D7D560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86-4058-AB59-C685D7D560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86-4058-AB59-C685D7D560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17</c:v>
                </c:pt>
                <c:pt idx="6">
                  <c:v>19</c:v>
                </c:pt>
                <c:pt idx="9">
                  <c:v>15</c:v>
                </c:pt>
                <c:pt idx="12">
                  <c:v>10</c:v>
                </c:pt>
              </c:numCache>
            </c:numRef>
          </c:val>
          <c:extLst>
            <c:ext xmlns:c16="http://schemas.microsoft.com/office/drawing/2014/chart" uri="{C3380CC4-5D6E-409C-BE32-E72D297353CC}">
              <c16:uniqueId val="{00000003-BF86-4058-AB59-C685D7D560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c:v>
                </c:pt>
                <c:pt idx="3">
                  <c:v>19</c:v>
                </c:pt>
                <c:pt idx="6">
                  <c:v>24</c:v>
                </c:pt>
                <c:pt idx="9">
                  <c:v>25</c:v>
                </c:pt>
                <c:pt idx="12">
                  <c:v>27</c:v>
                </c:pt>
              </c:numCache>
            </c:numRef>
          </c:val>
          <c:extLst>
            <c:ext xmlns:c16="http://schemas.microsoft.com/office/drawing/2014/chart" uri="{C3380CC4-5D6E-409C-BE32-E72D297353CC}">
              <c16:uniqueId val="{00000004-BF86-4058-AB59-C685D7D560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86-4058-AB59-C685D7D560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86-4058-AB59-C685D7D560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190</c:v>
                </c:pt>
                <c:pt idx="3">
                  <c:v>205</c:v>
                </c:pt>
                <c:pt idx="6">
                  <c:v>227</c:v>
                </c:pt>
                <c:pt idx="9">
                  <c:v>256</c:v>
                </c:pt>
                <c:pt idx="12">
                  <c:v>269</c:v>
                </c:pt>
              </c:numCache>
            </c:numRef>
          </c:val>
          <c:extLst>
            <c:ext xmlns:c16="http://schemas.microsoft.com/office/drawing/2014/chart" uri="{C3380CC4-5D6E-409C-BE32-E72D297353CC}">
              <c16:uniqueId val="{00000007-BF86-4058-AB59-C685D7D560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c:v>
                </c:pt>
                <c:pt idx="2">
                  <c:v>#N/A</c:v>
                </c:pt>
                <c:pt idx="3">
                  <c:v>#N/A</c:v>
                </c:pt>
                <c:pt idx="4">
                  <c:v>44</c:v>
                </c:pt>
                <c:pt idx="5">
                  <c:v>#N/A</c:v>
                </c:pt>
                <c:pt idx="6">
                  <c:v>#N/A</c:v>
                </c:pt>
                <c:pt idx="7">
                  <c:v>59</c:v>
                </c:pt>
                <c:pt idx="8">
                  <c:v>#N/A</c:v>
                </c:pt>
                <c:pt idx="9">
                  <c:v>#N/A</c:v>
                </c:pt>
                <c:pt idx="10">
                  <c:v>70</c:v>
                </c:pt>
                <c:pt idx="11">
                  <c:v>#N/A</c:v>
                </c:pt>
                <c:pt idx="12">
                  <c:v>#N/A</c:v>
                </c:pt>
                <c:pt idx="13">
                  <c:v>73</c:v>
                </c:pt>
                <c:pt idx="14">
                  <c:v>#N/A</c:v>
                </c:pt>
              </c:numCache>
            </c:numRef>
          </c:val>
          <c:smooth val="0"/>
          <c:extLst>
            <c:ext xmlns:c16="http://schemas.microsoft.com/office/drawing/2014/chart" uri="{C3380CC4-5D6E-409C-BE32-E72D297353CC}">
              <c16:uniqueId val="{00000008-BF86-4058-AB59-C685D7D560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2072</c:v>
                </c:pt>
                <c:pt idx="5">
                  <c:v>2546</c:v>
                </c:pt>
                <c:pt idx="8">
                  <c:v>2887</c:v>
                </c:pt>
                <c:pt idx="11">
                  <c:v>2823</c:v>
                </c:pt>
                <c:pt idx="14">
                  <c:v>2837</c:v>
                </c:pt>
              </c:numCache>
            </c:numRef>
          </c:val>
          <c:extLst>
            <c:ext xmlns:c16="http://schemas.microsoft.com/office/drawing/2014/chart" uri="{C3380CC4-5D6E-409C-BE32-E72D297353CC}">
              <c16:uniqueId val="{00000000-F2AB-4D94-A7CD-0F7B032467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c:v>
                </c:pt>
                <c:pt idx="5">
                  <c:v>47</c:v>
                </c:pt>
                <c:pt idx="8">
                  <c:v>40</c:v>
                </c:pt>
                <c:pt idx="11">
                  <c:v>36</c:v>
                </c:pt>
                <c:pt idx="14">
                  <c:v>33</c:v>
                </c:pt>
              </c:numCache>
            </c:numRef>
          </c:val>
          <c:extLst>
            <c:ext xmlns:c16="http://schemas.microsoft.com/office/drawing/2014/chart" uri="{C3380CC4-5D6E-409C-BE32-E72D297353CC}">
              <c16:uniqueId val="{00000001-F2AB-4D94-A7CD-0F7B032467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2738</c:v>
                </c:pt>
                <c:pt idx="5">
                  <c:v>2753</c:v>
                </c:pt>
                <c:pt idx="8">
                  <c:v>2550</c:v>
                </c:pt>
                <c:pt idx="11">
                  <c:v>2806</c:v>
                </c:pt>
                <c:pt idx="14">
                  <c:v>3002</c:v>
                </c:pt>
              </c:numCache>
            </c:numRef>
          </c:val>
          <c:extLst>
            <c:ext xmlns:c16="http://schemas.microsoft.com/office/drawing/2014/chart" uri="{C3380CC4-5D6E-409C-BE32-E72D297353CC}">
              <c16:uniqueId val="{00000002-F2AB-4D94-A7CD-0F7B032467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AB-4D94-A7CD-0F7B032467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AB-4D94-A7CD-0F7B032467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AB-4D94-A7CD-0F7B032467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329</c:v>
                </c:pt>
                <c:pt idx="3">
                  <c:v>322</c:v>
                </c:pt>
                <c:pt idx="6">
                  <c:v>278</c:v>
                </c:pt>
                <c:pt idx="9">
                  <c:v>266</c:v>
                </c:pt>
                <c:pt idx="12">
                  <c:v>260</c:v>
                </c:pt>
              </c:numCache>
            </c:numRef>
          </c:val>
          <c:extLst>
            <c:ext xmlns:c16="http://schemas.microsoft.com/office/drawing/2014/chart" uri="{C3380CC4-5D6E-409C-BE32-E72D297353CC}">
              <c16:uniqueId val="{00000006-F2AB-4D94-A7CD-0F7B032467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184</c:v>
                </c:pt>
                <c:pt idx="3">
                  <c:v>147</c:v>
                </c:pt>
                <c:pt idx="6">
                  <c:v>128</c:v>
                </c:pt>
                <c:pt idx="9">
                  <c:v>120</c:v>
                </c:pt>
                <c:pt idx="12">
                  <c:v>116</c:v>
                </c:pt>
              </c:numCache>
            </c:numRef>
          </c:val>
          <c:extLst>
            <c:ext xmlns:c16="http://schemas.microsoft.com/office/drawing/2014/chart" uri="{C3380CC4-5D6E-409C-BE32-E72D297353CC}">
              <c16:uniqueId val="{00000007-F2AB-4D94-A7CD-0F7B032467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266</c:v>
                </c:pt>
                <c:pt idx="3">
                  <c:v>245</c:v>
                </c:pt>
                <c:pt idx="6">
                  <c:v>225</c:v>
                </c:pt>
                <c:pt idx="9">
                  <c:v>214</c:v>
                </c:pt>
                <c:pt idx="12">
                  <c:v>218</c:v>
                </c:pt>
              </c:numCache>
            </c:numRef>
          </c:val>
          <c:extLst>
            <c:ext xmlns:c16="http://schemas.microsoft.com/office/drawing/2014/chart" uri="{C3380CC4-5D6E-409C-BE32-E72D297353CC}">
              <c16:uniqueId val="{00000008-F2AB-4D94-A7CD-0F7B032467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AB-4D94-A7CD-0F7B032467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2138</c:v>
                </c:pt>
                <c:pt idx="3">
                  <c:v>2935</c:v>
                </c:pt>
                <c:pt idx="6">
                  <c:v>3444</c:v>
                </c:pt>
                <c:pt idx="9">
                  <c:v>3389</c:v>
                </c:pt>
                <c:pt idx="12">
                  <c:v>3413</c:v>
                </c:pt>
              </c:numCache>
            </c:numRef>
          </c:val>
          <c:extLst>
            <c:ext xmlns:c16="http://schemas.microsoft.com/office/drawing/2014/chart" uri="{C3380CC4-5D6E-409C-BE32-E72D297353CC}">
              <c16:uniqueId val="{0000000A-F2AB-4D94-A7CD-0F7B032467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AB-4D94-A7CD-0F7B032467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1495</c:v>
                </c:pt>
                <c:pt idx="1">
                  <c:v>1557</c:v>
                </c:pt>
                <c:pt idx="2">
                  <c:v>1614</c:v>
                </c:pt>
              </c:numCache>
            </c:numRef>
          </c:val>
          <c:extLst>
            <c:ext xmlns:c16="http://schemas.microsoft.com/office/drawing/2014/chart" uri="{C3380CC4-5D6E-409C-BE32-E72D297353CC}">
              <c16:uniqueId val="{00000000-1C0D-4FF7-A40B-8D9E747C5A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124</c:v>
                </c:pt>
                <c:pt idx="1">
                  <c:v>124</c:v>
                </c:pt>
                <c:pt idx="2">
                  <c:v>139</c:v>
                </c:pt>
              </c:numCache>
            </c:numRef>
          </c:val>
          <c:extLst>
            <c:ext xmlns:c16="http://schemas.microsoft.com/office/drawing/2014/chart" uri="{C3380CC4-5D6E-409C-BE32-E72D297353CC}">
              <c16:uniqueId val="{00000001-1C0D-4FF7-A40B-8D9E747C5A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870</c:v>
                </c:pt>
                <c:pt idx="1">
                  <c:v>1064</c:v>
                </c:pt>
                <c:pt idx="2">
                  <c:v>1187</c:v>
                </c:pt>
              </c:numCache>
            </c:numRef>
          </c:val>
          <c:extLst>
            <c:ext xmlns:c16="http://schemas.microsoft.com/office/drawing/2014/chart" uri="{C3380CC4-5D6E-409C-BE32-E72D297353CC}">
              <c16:uniqueId val="{00000002-1C0D-4FF7-A40B-8D9E747C5A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ここ数年で多額になっている施設整備等の為、主に借入を実施している過疎債・辺地債の償還が開始された事に伴い償還額が増加している。令和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も老朽化する施設整備等や庁舎関連施設、教育関連施設、福祉関連施設、観光関連施設などの改修を控えており、今後も計画的に実施する事業については起債などで対応を検討している為、元利償還金は増加傾向であり、比率自体も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上昇することが見込まれる実質公債費比率については交付税算入率の低い起債や借入金利の高い起債を基金等を適切に活用して繰上償還を実施し、抑制を図りたい。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現在高の増加が見られるが、主に過疎債・辺地債などの交付税算入率の高い有利な地方債を借入することにより、基準財政需要額算入見込額も前年度と同程度で推移していることから、将来負担比率は前年度と同様健全であると考え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令和４年度においては事業に応じた財政調整基金の取り崩し等も発生しなかった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基金積立てに明確な基準等は設けていないが、令和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災害など不測の事態や次年度以降も実施する大型事業等（庁舎建設等）に備えるために積立てを実施した結果、基金全体としては増額となった。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次年度以降も目的に応じた基金の取り崩しを実施する為、基金全体としての積立て額は減少傾向となる事が予想されるが、本村においては令和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も公共施設の老朽化対策や庁舎関連施設、教育関連施設、福祉関連施設、観光関連施設などの改修を控えており、今後の財政需要にも適切に対応して行けるように一定額を確保していく事を予定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庁舎建設基金：下北山村庁舎建設の資金に充当。</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高齢者福祉施設の健全な管理運営に資する。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きなりの郷下北山ふるさと基金：寄付者の意向に沿った地域づくり事業等への資金に充当。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消防団員特別報酬基金：団員が特別に出動した場合の費用弁償等の支給および装備充実に資する。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公共施設基金：公共施設の維持及び建設事業を円滑に執行。</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庁舎建設基金：次年度以降で着手する庁舎建設に備える為、積立を実施した事により増額。</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きなりの郷下北山ふるさと基金：寄付金が増加した事により増額。</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公共施設基金：土砂処分場整備等公共事業に備える為、積立を実施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た事により増額。</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その他の基金については基金利子等による若干の増額。</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庁舎建設基金：次年度以降に予定をしている庁舎移転工事等に充当の為、近々取り崩し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予定している。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高齢者福祉施設の整備に充当予定の為、今後も適切な積立を行う。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きなりの郷下北山ふるさと基金：寄付者の意向に沿った事業を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予定の為、基金の取り崩しを予定している。</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消防団員特別報酬基金：不測の事態に備えて計画的に基金の積立てを実施している。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公共施設基金：次年度以降で計画的に実施する事業を予定していることから積立て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を実施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令和４年度においては事業に応じた財政調整基金の取り崩し等も発生しなかっ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たが、災害など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不測の事態や次年度以降に実施する大型事業等に備える為、積立てを実施した。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今後も災害などの不測の事態に備える為に基金積立てを実施する予定だが、次年度以降に控えている大型施設整備等（庁舎建設事業：約８億円）に現在積立を行っている特定目的基金（庁舎建設基金：約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億円）だけでは不足が生じるので施設整備等で取り崩しを予定している。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も公共施設の老朽化対策や庁舎関連施設、教育関連施設、福祉関連施設、観光関連施設などの改修を控えており、財政需要の増額が見込まれる為、今後も決算剰余金などを継続的に積立てを行って行く方針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令和４年度については今後予定している繰上償還等に対応する為、基金積立てを実施した為、若干の増額となっている。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今後も財政の健全化を図る為、必要に応じて基金への積立てを検討し、任意の繰上償還等に対応する為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基金の管理を行っていく。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5286687-FCC6-4C75-92B9-8E8F920B9346}"/>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3BD5002-0722-45FB-B844-601CCE12D2DB}"/>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35EED02-18BB-48FB-82A6-068A91A74D36}"/>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925FC50-4ACF-4851-AB6A-B9B289CEB1EC}"/>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61192ED-C7FE-415F-B02E-3CCB20A82385}"/>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A201145-7AFC-4992-A7D6-AFD525B0D802}"/>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7040671-C7A6-4EE0-8FB1-0A9C3FDE5C4A}"/>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5525EE5-A7B3-4D76-8FB8-550468FDA156}"/>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14109F5-78A5-46B1-ABD0-8746E923EA58}"/>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A2DD981-286D-4BB3-9BB5-F05E91CB173B}"/>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815
807
133.39
2,221,391
2,146,784
74,507
1,180,686
3,412,900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577C2BA-808D-4972-8640-F7CD0086FF67}"/>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CE543FF-1B0A-4E44-AF65-B1FB26F6D55C}"/>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E5D87C1-43E1-4B93-A920-0DECC70C9036}"/>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E92AE6E-A292-4AFB-94D7-1EA8B833819A}"/>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39D937A-0B16-4EAE-BEC5-100BCA3DE886}"/>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833B503-C409-48E2-8BBB-9889A4A703AC}"/>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E5F1F18-D3FA-44BA-A015-C48BBAF3A473}"/>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0CDA7C9-3585-4BE3-8B29-3AB28C426904}"/>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C725C05-16D6-4A0E-A821-CECF649EEC1B}"/>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A275CC1-5145-4D1F-A7AC-D859E3EDEB43}"/>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4BCE289-F7FB-43EB-B2BB-273EE7283C37}"/>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AAC3B55-76A2-419C-9CA4-55B8D04046AC}"/>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3DC0F56-2F6D-4F7D-8916-1898BA5B1D8E}"/>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9E34DC0-6DFD-4C27-98C2-9B31324FEFC8}"/>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D9D8513-B68C-4380-9504-F9AD0FBE28B5}"/>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216D324-FF66-46F1-A276-FB4E45349C72}"/>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DAAB8C4-8FDF-48FF-9C8D-685572AC7F14}"/>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C2FA990-0037-4AFC-808D-92CBA6BCEB0C}"/>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5EA1817-D3CC-406F-AADF-086C9DB177B2}"/>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5A09EFA-358C-486C-B95D-378AB0897E22}"/>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565DD69-14E0-4943-8408-BF9246888997}"/>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6582DF3-3D68-44BF-BF02-1888312CB8FC}"/>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888C60F-F296-43AE-91F0-D274D9D9BBAB}"/>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8037B6C-A69D-4D6A-8488-A3CA6EEDC72F}"/>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DADCC3F-9F9F-4FC7-A5D6-33B304A48BC1}"/>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A4CAC62-85DD-4CEA-9D11-6A6789520A68}"/>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CC886E7-FAE3-4DE5-A2C2-4B85B8C3DFEB}"/>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9965569-0C7F-4B6A-BDE0-C2D01E0E060B}"/>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935CE9F-7BB5-48DD-8A65-75D980641B0A}"/>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64C18B4-ACB3-40F0-B57A-587ACCEBC869}"/>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67A7009-C8DD-4BF8-83D3-E2C6AD2CFF21}"/>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B97BB12-BD02-4231-8F5E-4A7659D3F4E5}"/>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D868CAC-27AE-46A3-B2A7-48E20AE13229}"/>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D4ECAAD-AC58-410D-9484-58E4EE72872B}"/>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457A978-0AB9-4485-AC1A-0B5DE6617BF3}"/>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B291FED-C43F-45EE-BCCF-10AFFECD5911}"/>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7B4265F-8FBC-4ACD-9508-5EFBEC3DDE37}"/>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前年度と比較し、基準財政収入額が増加したが、基準財政需要額も増加した為、ほぼ横ばいで推移している。又、類似団体との比較についてもほぼ同様の数値で推移している。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年々人口減少も進んでおり、税収等も思うよう上がらない現状ではあるが、歳入の確保及び歳出の適正な見直し等を実施し、財政の健全化に努める。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8A2AAA4-D20A-421F-96AA-A42D475F08EE}"/>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93CACEA8-9F86-4B0B-BA8F-B4EF75891E2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936A9A25-ED4D-4110-B834-5818D4C5F3EA}"/>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9B4771E9-A6C6-4323-A1BF-C85E00F185DE}"/>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A5F1FF1-B197-4896-83F0-5962CA558AAA}"/>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DE6C5135-0AD4-4B0D-867F-DA12A28B2715}"/>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3527B06D-E6A5-4927-A6A9-55FF5EF9D8E7}"/>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A15E47ED-D0A7-4438-AA90-46E2A2E56AED}"/>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C3F1B88E-7085-44A6-929A-877D4CAB33DB}"/>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8A987F8B-488E-4B2B-91F6-F831E2B4D27F}"/>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47371E89-AE68-42D8-BD1A-3C3192C728BC}"/>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D77585E9-C3A6-45A0-974C-C24359CA7737}"/>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6959905C-58FA-44E6-9070-5BE3C1021B2E}"/>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6E4D3EE-5FD8-4800-9EA5-BA3306283D0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A7732EDF-324D-4723-AEA7-BB82E45D5BF5}"/>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CDF1EAA-0CB9-439F-AD30-0585A26EDBE1}"/>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C17304BB-347A-4CBD-8C1A-EDB89A917575}"/>
            </a:ext>
          </a:extLst>
        </xdr:cNvPr>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733B7316-19AD-49B0-BB44-37FD2DF42472}"/>
            </a:ext>
          </a:extLst>
        </xdr:cNvPr>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4E73BEE5-B152-4B67-908C-90A6C8EBCDB5}"/>
            </a:ext>
          </a:extLst>
        </xdr:cNvPr>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D8EA4BD6-13ED-4906-A189-64EF13AD77CE}"/>
            </a:ext>
          </a:extLst>
        </xdr:cNvPr>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9CC547BB-9EE1-49A0-9A4A-8193D69E1C64}"/>
            </a:ext>
          </a:extLst>
        </xdr:cNvPr>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8F2C20AF-5D96-4008-9684-480E8EE2E249}"/>
            </a:ext>
          </a:extLst>
        </xdr:cNvPr>
        <xdr:cNvCxnSpPr/>
      </xdr:nvCxnSpPr>
      <xdr:spPr>
        <a:xfrm>
          <a:off x="3752850" y="7426355"/>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E993D783-341A-4B73-8DB8-9C3003459A75}"/>
            </a:ext>
          </a:extLst>
        </xdr:cNvPr>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B6739054-51BE-4110-8F95-DD7106EA7D7E}"/>
            </a:ext>
          </a:extLst>
        </xdr:cNvPr>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2365A73D-1A1B-4CC5-93F2-49A3A27E52B3}"/>
            </a:ext>
          </a:extLst>
        </xdr:cNvPr>
        <xdr:cNvCxnSpPr/>
      </xdr:nvCxnSpPr>
      <xdr:spPr>
        <a:xfrm>
          <a:off x="2940050" y="741486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86865D06-F47F-4886-962C-DAAB08E2B025}"/>
            </a:ext>
          </a:extLst>
        </xdr:cNvPr>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D73DB0C1-AB35-45D7-A664-4840652D1DF6}"/>
            </a:ext>
          </a:extLst>
        </xdr:cNvPr>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703067CC-DF29-462F-BF67-B761411734F2}"/>
            </a:ext>
          </a:extLst>
        </xdr:cNvPr>
        <xdr:cNvCxnSpPr/>
      </xdr:nvCxnSpPr>
      <xdr:spPr>
        <a:xfrm>
          <a:off x="2127250" y="74148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4AA12088-ABA5-4B69-A056-65AA7B84D98F}"/>
            </a:ext>
          </a:extLst>
        </xdr:cNvPr>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B6AE27D1-EE54-4950-8A5D-4DE0DD9A5E25}"/>
            </a:ext>
          </a:extLst>
        </xdr:cNvPr>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10FCE3E-A8DE-4256-91A0-5513C3346E4C}"/>
            </a:ext>
          </a:extLst>
        </xdr:cNvPr>
        <xdr:cNvCxnSpPr/>
      </xdr:nvCxnSpPr>
      <xdr:spPr>
        <a:xfrm flipV="1">
          <a:off x="1333500" y="7414865"/>
          <a:ext cx="7937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4E60CF25-40CC-4313-969E-C4AE240EE92B}"/>
            </a:ext>
          </a:extLst>
        </xdr:cNvPr>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57418A43-6654-467E-BE4E-97B91D6EE456}"/>
            </a:ext>
          </a:extLst>
        </xdr:cNvPr>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49D3F582-AA82-40C9-86F5-FF0E53AC096A}"/>
            </a:ext>
          </a:extLst>
        </xdr:cNvPr>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FB710F02-4C2D-4F17-B6CC-0EF56581A92D}"/>
            </a:ext>
          </a:extLst>
        </xdr:cNvPr>
        <xdr:cNvSpPr txBox="1"/>
      </xdr:nvSpPr>
      <xdr:spPr>
        <a:xfrm>
          <a:off x="9715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C7CFFA9-E75B-49C1-B2B6-E73CF89AC2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6F754FE-567A-4782-BCDE-B0F1EBEE7A4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E08B8A2-7089-411A-B200-130FF661C9F1}"/>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3C3A77-59C9-4359-B199-018711B18606}"/>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71F4233-9B6C-42E3-B118-7591753A0B02}"/>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E47BFD4E-E5FD-4383-9E9C-80BFC479EDA8}"/>
            </a:ext>
          </a:extLst>
        </xdr:cNvPr>
        <xdr:cNvSpPr/>
      </xdr:nvSpPr>
      <xdr:spPr>
        <a:xfrm>
          <a:off x="4464050" y="73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2E6A1B3F-CF25-40E1-B230-78E1990F9C47}"/>
            </a:ext>
          </a:extLst>
        </xdr:cNvPr>
        <xdr:cNvSpPr txBox="1"/>
      </xdr:nvSpPr>
      <xdr:spPr>
        <a:xfrm>
          <a:off x="4584700" y="736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1FF97344-53A1-4492-A629-0576D7826ECF}"/>
            </a:ext>
          </a:extLst>
        </xdr:cNvPr>
        <xdr:cNvSpPr/>
      </xdr:nvSpPr>
      <xdr:spPr>
        <a:xfrm>
          <a:off x="3702050" y="737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D55B22F0-24E7-4F9A-A311-F2E141335BF7}"/>
            </a:ext>
          </a:extLst>
        </xdr:cNvPr>
        <xdr:cNvSpPr txBox="1"/>
      </xdr:nvSpPr>
      <xdr:spPr>
        <a:xfrm>
          <a:off x="3409950" y="746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66DA4985-B02B-4028-A9C7-B67101301075}"/>
            </a:ext>
          </a:extLst>
        </xdr:cNvPr>
        <xdr:cNvSpPr/>
      </xdr:nvSpPr>
      <xdr:spPr>
        <a:xfrm>
          <a:off x="2889250" y="7367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AA30908A-72E3-451A-8C13-5C91B539A2C9}"/>
            </a:ext>
          </a:extLst>
        </xdr:cNvPr>
        <xdr:cNvSpPr txBox="1"/>
      </xdr:nvSpPr>
      <xdr:spPr>
        <a:xfrm>
          <a:off x="2597150" y="74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7A21D44F-4E5A-412B-8985-783BE4892902}"/>
            </a:ext>
          </a:extLst>
        </xdr:cNvPr>
        <xdr:cNvSpPr/>
      </xdr:nvSpPr>
      <xdr:spPr>
        <a:xfrm>
          <a:off x="2095500" y="73678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58EF2E53-D9AA-412D-939E-175FE2400014}"/>
            </a:ext>
          </a:extLst>
        </xdr:cNvPr>
        <xdr:cNvSpPr txBox="1"/>
      </xdr:nvSpPr>
      <xdr:spPr>
        <a:xfrm>
          <a:off x="1784350" y="74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646EFE08-9F60-40C6-BEA4-DBFB084DD2F1}"/>
            </a:ext>
          </a:extLst>
        </xdr:cNvPr>
        <xdr:cNvSpPr/>
      </xdr:nvSpPr>
      <xdr:spPr>
        <a:xfrm>
          <a:off x="1282700" y="7379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111172</xdr:rowOff>
    </xdr:from>
    <xdr:ext cx="762000" cy="259045"/>
    <xdr:sp macro="" textlink="">
      <xdr:nvSpPr>
        <xdr:cNvPr id="98" name="テキスト ボックス 97">
          <a:extLst>
            <a:ext uri="{FF2B5EF4-FFF2-40B4-BE49-F238E27FC236}">
              <a16:creationId xmlns:a16="http://schemas.microsoft.com/office/drawing/2014/main" id="{2C4ED48D-7181-47FC-928F-B39E4EFD5B20}"/>
            </a:ext>
          </a:extLst>
        </xdr:cNvPr>
        <xdr:cNvSpPr txBox="1"/>
      </xdr:nvSpPr>
      <xdr:spPr>
        <a:xfrm>
          <a:off x="971550" y="715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5900131-BCC4-479C-B8EE-BD7BC6010D89}"/>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DCB9F274-DE54-4A37-9491-938A0A86E134}"/>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547F122C-FEE5-408C-8FC6-F471D9080586}"/>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D7E7053B-29F2-406C-AFD0-4CF3F06E29A9}"/>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BFC1889-6768-4884-B378-43F481E44597}"/>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C5D491F0-C2EF-4F17-B973-D25FA8D718CA}"/>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53E96C0C-34D5-42E1-BCD9-3F85E89DC089}"/>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8E2BBF6A-19CF-40E4-9446-1FF952997085}"/>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EEDA54B4-B002-42CA-B580-C67799AD4548}"/>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B6656A72-7D8A-46FD-ACDD-7C021C511B31}"/>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6FD2642-CB99-4CBD-A94C-4DB06BA23B69}"/>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1A63F99-ECA9-4107-9E6F-24CC248E6756}"/>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BD61A1F1-7546-4D41-952F-7BA77D7336F1}"/>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上昇。前年度と比較し、全体的に普通交付税が減少した事が上昇の主な要因である。又、経常的支出については、公債費の増加の他、近年は物件費が増加しており、情報セキュリティの強化などのシステム関連経費が増加していることも上昇の要因でもある。これらの経費については小規模団体ほど相対的な負担が大きく、システムの標準化や共同化等による経費の節減に努める必要がある。又、類似団体と同様に数値的には依然として高い状況にあり、今後とも引き続き事業の見直しを進めるとともに、事業の優先度を精査・点検し、優先度の低い事業については計画的に縮小等を進め、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43923643-A597-4D03-BB51-48695AAE8702}"/>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8784883-A8C3-4546-89A5-DDFE79A9AF1A}"/>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471678C8-B168-4620-A1D2-7145F51EAF34}"/>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7AB75C7B-90D0-45B8-A6E1-AA7726F1615F}"/>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A8FBAD07-6423-4F76-B5E4-E2F4270524E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410141C8-B61C-421D-98EF-EFE35D8A4DDD}"/>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66827005-9FE1-4100-9CDB-8D40CCBB0DEA}"/>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A7E1AFEC-9C5A-4CCC-88E3-BA87D047F7E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BF26FDE9-947A-4E66-8E3D-10E11E11826F}"/>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D6C13310-18A8-4DC5-9907-B3223585F179}"/>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396968F-4F1A-4AD9-803F-30825DAD8CF3}"/>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363B6614-8A23-4446-BD77-205FDDDC77A6}"/>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67F636C0-59FF-4BAC-BA61-DEEBC6FA0A5F}"/>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1D74460B-FCAF-456A-A8AE-82D72815E3A2}"/>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A4224EAA-110B-428B-86A5-61CBB938D78E}"/>
            </a:ext>
          </a:extLst>
        </xdr:cNvPr>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4D2851EE-D685-4500-A8A1-7A939EE012C2}"/>
            </a:ext>
          </a:extLst>
        </xdr:cNvPr>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3875A0A9-1B4B-4EAD-9B27-E470BBE4DEAA}"/>
            </a:ext>
          </a:extLst>
        </xdr:cNvPr>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DFB1E907-F27C-4013-8E68-914884C0EE93}"/>
            </a:ext>
          </a:extLst>
        </xdr:cNvPr>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97B79C7F-D0DE-4B59-A188-D49E486BE5F4}"/>
            </a:ext>
          </a:extLst>
        </xdr:cNvPr>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157607</xdr:rowOff>
    </xdr:to>
    <xdr:cxnSp macro="">
      <xdr:nvCxnSpPr>
        <xdr:cNvPr id="131" name="直線コネクタ 130">
          <a:extLst>
            <a:ext uri="{FF2B5EF4-FFF2-40B4-BE49-F238E27FC236}">
              <a16:creationId xmlns:a16="http://schemas.microsoft.com/office/drawing/2014/main" id="{569830FF-3A5B-44EB-B8CB-A62808E65771}"/>
            </a:ext>
          </a:extLst>
        </xdr:cNvPr>
        <xdr:cNvCxnSpPr/>
      </xdr:nvCxnSpPr>
      <xdr:spPr>
        <a:xfrm>
          <a:off x="3752850" y="10802112"/>
          <a:ext cx="762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718C7810-5041-4965-83BF-4F6978EE4684}"/>
            </a:ext>
          </a:extLst>
        </xdr:cNvPr>
        <xdr:cNvSpPr txBox="1"/>
      </xdr:nvSpPr>
      <xdr:spPr>
        <a:xfrm>
          <a:off x="4584700" y="10660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AD32FBB7-86E3-46C3-AC77-FFD22DA8CB4D}"/>
            </a:ext>
          </a:extLst>
        </xdr:cNvPr>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130937</xdr:rowOff>
    </xdr:to>
    <xdr:cxnSp macro="">
      <xdr:nvCxnSpPr>
        <xdr:cNvPr id="134" name="直線コネクタ 133">
          <a:extLst>
            <a:ext uri="{FF2B5EF4-FFF2-40B4-BE49-F238E27FC236}">
              <a16:creationId xmlns:a16="http://schemas.microsoft.com/office/drawing/2014/main" id="{FACF4D87-2B5D-4586-A9BB-9456E1D94FE1}"/>
            </a:ext>
          </a:extLst>
        </xdr:cNvPr>
        <xdr:cNvCxnSpPr/>
      </xdr:nvCxnSpPr>
      <xdr:spPr>
        <a:xfrm flipV="1">
          <a:off x="2940050" y="10802112"/>
          <a:ext cx="812800" cy="2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E431FA39-6E80-4A68-9FE9-614C5603E724}"/>
            </a:ext>
          </a:extLst>
        </xdr:cNvPr>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F7AEBFBD-619E-4324-838D-F16ABA965DDA}"/>
            </a:ext>
          </a:extLst>
        </xdr:cNvPr>
        <xdr:cNvSpPr txBox="1"/>
      </xdr:nvSpPr>
      <xdr:spPr>
        <a:xfrm>
          <a:off x="3409950" y="1051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130937</xdr:rowOff>
    </xdr:from>
    <xdr:to>
      <xdr:col>15</xdr:col>
      <xdr:colOff>82550</xdr:colOff>
      <xdr:row>66</xdr:row>
      <xdr:rowOff>10160</xdr:rowOff>
    </xdr:to>
    <xdr:cxnSp macro="">
      <xdr:nvCxnSpPr>
        <xdr:cNvPr id="137" name="直線コネクタ 136">
          <a:extLst>
            <a:ext uri="{FF2B5EF4-FFF2-40B4-BE49-F238E27FC236}">
              <a16:creationId xmlns:a16="http://schemas.microsoft.com/office/drawing/2014/main" id="{4CEDE1BD-031D-488A-8CA9-C7D6781C3EEC}"/>
            </a:ext>
          </a:extLst>
        </xdr:cNvPr>
        <xdr:cNvCxnSpPr/>
      </xdr:nvCxnSpPr>
      <xdr:spPr>
        <a:xfrm flipV="1">
          <a:off x="2127250" y="11027537"/>
          <a:ext cx="8128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E470847-FFBD-46F9-8203-A0588E80D91E}"/>
            </a:ext>
          </a:extLst>
        </xdr:cNvPr>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7C0E4DCC-C8FB-47D0-8852-6FD3C3B552B7}"/>
            </a:ext>
          </a:extLst>
        </xdr:cNvPr>
        <xdr:cNvSpPr txBox="1"/>
      </xdr:nvSpPr>
      <xdr:spPr>
        <a:xfrm>
          <a:off x="2597150" y="1063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106680</xdr:rowOff>
    </xdr:to>
    <xdr:cxnSp macro="">
      <xdr:nvCxnSpPr>
        <xdr:cNvPr id="140" name="直線コネクタ 139">
          <a:extLst>
            <a:ext uri="{FF2B5EF4-FFF2-40B4-BE49-F238E27FC236}">
              <a16:creationId xmlns:a16="http://schemas.microsoft.com/office/drawing/2014/main" id="{1DC9FBAC-D7BF-48D0-815C-463C8791172D}"/>
            </a:ext>
          </a:extLst>
        </xdr:cNvPr>
        <xdr:cNvCxnSpPr/>
      </xdr:nvCxnSpPr>
      <xdr:spPr>
        <a:xfrm flipV="1">
          <a:off x="1333500" y="11074400"/>
          <a:ext cx="79375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D87B22E6-4255-4730-BCA8-3920D3808B13}"/>
            </a:ext>
          </a:extLst>
        </xdr:cNvPr>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F18E224-988C-40D9-90C9-8EF0F6BBAE8E}"/>
            </a:ext>
          </a:extLst>
        </xdr:cNvPr>
        <xdr:cNvSpPr txBox="1"/>
      </xdr:nvSpPr>
      <xdr:spPr>
        <a:xfrm>
          <a:off x="1784350" y="106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EDE5E17F-E939-4091-AF05-4C0DE7857B4B}"/>
            </a:ext>
          </a:extLst>
        </xdr:cNvPr>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6C37D3DB-D88D-4F18-9A99-934AB0474E48}"/>
            </a:ext>
          </a:extLst>
        </xdr:cNvPr>
        <xdr:cNvSpPr txBox="1"/>
      </xdr:nvSpPr>
      <xdr:spPr>
        <a:xfrm>
          <a:off x="971550" y="1071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C2486C9-6592-4DD9-8D2B-DD91DBC0CCAE}"/>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8388A65-BF55-499F-A4C8-B44847F6A6B7}"/>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6E68190-81D4-40EE-AD5C-914C5071D844}"/>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CE3EC16-6494-4DCC-B561-301F2B2B14B7}"/>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59495F7-CE47-4482-85D9-73B19B451BE7}"/>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106807</xdr:rowOff>
    </xdr:from>
    <xdr:to>
      <xdr:col>23</xdr:col>
      <xdr:colOff>184150</xdr:colOff>
      <xdr:row>65</xdr:row>
      <xdr:rowOff>36957</xdr:rowOff>
    </xdr:to>
    <xdr:sp macro="" textlink="">
      <xdr:nvSpPr>
        <xdr:cNvPr id="150" name="楕円 149">
          <a:extLst>
            <a:ext uri="{FF2B5EF4-FFF2-40B4-BE49-F238E27FC236}">
              <a16:creationId xmlns:a16="http://schemas.microsoft.com/office/drawing/2014/main" id="{0644CBBD-F75B-4D8E-B6C8-7422EAE85BE7}"/>
            </a:ext>
          </a:extLst>
        </xdr:cNvPr>
        <xdr:cNvSpPr/>
      </xdr:nvSpPr>
      <xdr:spPr>
        <a:xfrm>
          <a:off x="4464050" y="10835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78884</xdr:rowOff>
    </xdr:from>
    <xdr:ext cx="762000" cy="259045"/>
    <xdr:sp macro="" textlink="">
      <xdr:nvSpPr>
        <xdr:cNvPr id="151" name="財政構造の弾力性該当値テキスト">
          <a:extLst>
            <a:ext uri="{FF2B5EF4-FFF2-40B4-BE49-F238E27FC236}">
              <a16:creationId xmlns:a16="http://schemas.microsoft.com/office/drawing/2014/main" id="{AB39F37F-2FCF-4FAF-91F0-E75C6599B6C8}"/>
            </a:ext>
          </a:extLst>
        </xdr:cNvPr>
        <xdr:cNvSpPr txBox="1"/>
      </xdr:nvSpPr>
      <xdr:spPr>
        <a:xfrm>
          <a:off x="4584700" y="1080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2" name="楕円 151">
          <a:extLst>
            <a:ext uri="{FF2B5EF4-FFF2-40B4-BE49-F238E27FC236}">
              <a16:creationId xmlns:a16="http://schemas.microsoft.com/office/drawing/2014/main" id="{E07E96C9-7E1E-4A6D-9BFB-90ED02559D28}"/>
            </a:ext>
          </a:extLst>
        </xdr:cNvPr>
        <xdr:cNvSpPr/>
      </xdr:nvSpPr>
      <xdr:spPr>
        <a:xfrm>
          <a:off x="3702050" y="10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3" name="テキスト ボックス 152">
          <a:extLst>
            <a:ext uri="{FF2B5EF4-FFF2-40B4-BE49-F238E27FC236}">
              <a16:creationId xmlns:a16="http://schemas.microsoft.com/office/drawing/2014/main" id="{6FC80F5D-7D7D-43FF-AB76-1952DE1245EF}"/>
            </a:ext>
          </a:extLst>
        </xdr:cNvPr>
        <xdr:cNvSpPr txBox="1"/>
      </xdr:nvSpPr>
      <xdr:spPr>
        <a:xfrm>
          <a:off x="3409950" y="10837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80137</xdr:rowOff>
    </xdr:from>
    <xdr:to>
      <xdr:col>15</xdr:col>
      <xdr:colOff>133350</xdr:colOff>
      <xdr:row>66</xdr:row>
      <xdr:rowOff>10287</xdr:rowOff>
    </xdr:to>
    <xdr:sp macro="" textlink="">
      <xdr:nvSpPr>
        <xdr:cNvPr id="154" name="楕円 153">
          <a:extLst>
            <a:ext uri="{FF2B5EF4-FFF2-40B4-BE49-F238E27FC236}">
              <a16:creationId xmlns:a16="http://schemas.microsoft.com/office/drawing/2014/main" id="{A712EE77-B76F-47C1-8256-DF2C7129AC2B}"/>
            </a:ext>
          </a:extLst>
        </xdr:cNvPr>
        <xdr:cNvSpPr/>
      </xdr:nvSpPr>
      <xdr:spPr>
        <a:xfrm>
          <a:off x="2889250" y="10976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166514</xdr:rowOff>
    </xdr:from>
    <xdr:ext cx="762000" cy="259045"/>
    <xdr:sp macro="" textlink="">
      <xdr:nvSpPr>
        <xdr:cNvPr id="155" name="テキスト ボックス 154">
          <a:extLst>
            <a:ext uri="{FF2B5EF4-FFF2-40B4-BE49-F238E27FC236}">
              <a16:creationId xmlns:a16="http://schemas.microsoft.com/office/drawing/2014/main" id="{2A955C19-F420-4F09-9A7B-7D10CE8346CE}"/>
            </a:ext>
          </a:extLst>
        </xdr:cNvPr>
        <xdr:cNvSpPr txBox="1"/>
      </xdr:nvSpPr>
      <xdr:spPr>
        <a:xfrm>
          <a:off x="2597150" y="1106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6" name="楕円 155">
          <a:extLst>
            <a:ext uri="{FF2B5EF4-FFF2-40B4-BE49-F238E27FC236}">
              <a16:creationId xmlns:a16="http://schemas.microsoft.com/office/drawing/2014/main" id="{BB637B96-5AFF-4252-BA8E-F20121C5B824}"/>
            </a:ext>
          </a:extLst>
        </xdr:cNvPr>
        <xdr:cNvSpPr/>
      </xdr:nvSpPr>
      <xdr:spPr>
        <a:xfrm>
          <a:off x="2095500" y="110274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7" name="テキスト ボックス 156">
          <a:extLst>
            <a:ext uri="{FF2B5EF4-FFF2-40B4-BE49-F238E27FC236}">
              <a16:creationId xmlns:a16="http://schemas.microsoft.com/office/drawing/2014/main" id="{ACE7DC1F-D316-41A6-B286-77CB27B49F17}"/>
            </a:ext>
          </a:extLst>
        </xdr:cNvPr>
        <xdr:cNvSpPr txBox="1"/>
      </xdr:nvSpPr>
      <xdr:spPr>
        <a:xfrm>
          <a:off x="1784350" y="1110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8" name="楕円 157">
          <a:extLst>
            <a:ext uri="{FF2B5EF4-FFF2-40B4-BE49-F238E27FC236}">
              <a16:creationId xmlns:a16="http://schemas.microsoft.com/office/drawing/2014/main" id="{B886A91E-E2D1-4EC1-BD95-83A7CF97ECAC}"/>
            </a:ext>
          </a:extLst>
        </xdr:cNvPr>
        <xdr:cNvSpPr/>
      </xdr:nvSpPr>
      <xdr:spPr>
        <a:xfrm>
          <a:off x="1282700" y="11120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9" name="テキスト ボックス 158">
          <a:extLst>
            <a:ext uri="{FF2B5EF4-FFF2-40B4-BE49-F238E27FC236}">
              <a16:creationId xmlns:a16="http://schemas.microsoft.com/office/drawing/2014/main" id="{33575CB6-F7D2-434A-86FF-CB758D6F64B4}"/>
            </a:ext>
          </a:extLst>
        </xdr:cNvPr>
        <xdr:cNvSpPr txBox="1"/>
      </xdr:nvSpPr>
      <xdr:spPr>
        <a:xfrm>
          <a:off x="971550" y="1120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C844B71-57FD-466E-B01B-C39886C18025}"/>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708DD0B4-556C-4F6D-A1EC-2D2838757F4F}"/>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D219613-5D20-4D0A-B3CC-4CB97CB22C57}"/>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4C7B50FC-9199-4431-A505-410A5E29195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7BA9E826-083B-4CCB-BCDD-86F0732A2C58}"/>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BA9105F3-04A3-420C-96D9-16E11031C06D}"/>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678E7BF-84CF-4B68-BB05-3A74844EAE7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9E65B03E-772E-4EA8-A987-25DD21476F01}"/>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714243B9-3A80-464B-BC5E-D4673DBB267B}"/>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9B3C0ABA-6F67-4D55-ABE7-CFCC305C2C3E}"/>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9D54089A-F7D0-4788-BFC0-E2EA951FCC73}"/>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3FC222E-05EF-4158-A750-3F2A279543D9}"/>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750C51E4-47E3-4185-8F1C-201F36C0479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人あたりの人件費・物件費等の決算額については類似団体平均を大きく上回っている。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令和４年度については職員数が減少した事により人件費は若干減少したが、システム関連等の改修経費や維持経費も大きく、物件費は増加の一途をたどっている。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又、年々人口の減少が進んでおり、今後も人口１人当たりの経費は高くなることが予想される。行財政改革を進め、人件費・物件費の抑制に積極的に努めて、実態に即した行政運営を行う必要がある。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CA158C62-5389-4D7B-A93C-94D05D8DE777}"/>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E46EF3AD-FD67-4D74-9806-63DD721C25CB}"/>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F019D0F3-0E46-423D-9246-019F5BA9C673}"/>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9CFD0E4E-A49D-4BFA-A684-D744887E3D74}"/>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EFFC4233-7DAB-4C9D-B747-74E4338757A5}"/>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651BC786-D31C-47AB-8384-344BFD333ED8}"/>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9F512109-71C9-4DF5-9407-00206AA6AA88}"/>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371651AE-11FD-4060-B4D1-0CB550C0B853}"/>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4A3D74CB-AB2B-4AED-AA6F-EA2104FA0F93}"/>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F8B86992-B77F-436F-B5FC-AF04454E99FB}"/>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60FE33E6-76D1-4159-B091-D66BF19B024C}"/>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720C8495-5E4B-4F90-88A4-85770573E778}"/>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B9B32E37-C1C7-474E-A42E-A7F4B0012CF1}"/>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ABA64985-DAA8-40C5-8257-2C668654006B}"/>
            </a:ext>
          </a:extLst>
        </xdr:cNvPr>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15D861FB-78E6-4543-AC25-BC53344C8E00}"/>
            </a:ext>
          </a:extLst>
        </xdr:cNvPr>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A7348CF1-F6E9-4C43-80AE-1251EB1BB0CD}"/>
            </a:ext>
          </a:extLst>
        </xdr:cNvPr>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8225DADE-E67D-4124-B579-B19A80DB7775}"/>
            </a:ext>
          </a:extLst>
        </xdr:cNvPr>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D1F50D27-7702-4F4A-B7C3-DCC32BBF2713}"/>
            </a:ext>
          </a:extLst>
        </xdr:cNvPr>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51705</xdr:rowOff>
    </xdr:from>
    <xdr:to>
      <xdr:col>23</xdr:col>
      <xdr:colOff>133350</xdr:colOff>
      <xdr:row>83</xdr:row>
      <xdr:rowOff>92653</xdr:rowOff>
    </xdr:to>
    <xdr:cxnSp macro="">
      <xdr:nvCxnSpPr>
        <xdr:cNvPr id="191" name="直線コネクタ 190">
          <a:extLst>
            <a:ext uri="{FF2B5EF4-FFF2-40B4-BE49-F238E27FC236}">
              <a16:creationId xmlns:a16="http://schemas.microsoft.com/office/drawing/2014/main" id="{91626367-0AB1-4223-9454-A31B942ED49D}"/>
            </a:ext>
          </a:extLst>
        </xdr:cNvPr>
        <xdr:cNvCxnSpPr/>
      </xdr:nvCxnSpPr>
      <xdr:spPr>
        <a:xfrm>
          <a:off x="3752850" y="13965825"/>
          <a:ext cx="7620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735FB44E-2325-4596-B66B-9E8D16517017}"/>
            </a:ext>
          </a:extLst>
        </xdr:cNvPr>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6C498AC4-096B-4350-BC5E-4139D856B86D}"/>
            </a:ext>
          </a:extLst>
        </xdr:cNvPr>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51705</xdr:rowOff>
    </xdr:from>
    <xdr:to>
      <xdr:col>19</xdr:col>
      <xdr:colOff>133350</xdr:colOff>
      <xdr:row>83</xdr:row>
      <xdr:rowOff>75676</xdr:rowOff>
    </xdr:to>
    <xdr:cxnSp macro="">
      <xdr:nvCxnSpPr>
        <xdr:cNvPr id="194" name="直線コネクタ 193">
          <a:extLst>
            <a:ext uri="{FF2B5EF4-FFF2-40B4-BE49-F238E27FC236}">
              <a16:creationId xmlns:a16="http://schemas.microsoft.com/office/drawing/2014/main" id="{FB2C724E-D45D-45C2-8788-68C81C7D732A}"/>
            </a:ext>
          </a:extLst>
        </xdr:cNvPr>
        <xdr:cNvCxnSpPr/>
      </xdr:nvCxnSpPr>
      <xdr:spPr>
        <a:xfrm flipV="1">
          <a:off x="2940050" y="13965825"/>
          <a:ext cx="8128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F6065484-9795-409B-8A45-ED99179FB6AC}"/>
            </a:ext>
          </a:extLst>
        </xdr:cNvPr>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99962A0B-C48D-4DB4-A25D-121622A6575C}"/>
            </a:ext>
          </a:extLst>
        </xdr:cNvPr>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32355</xdr:rowOff>
    </xdr:from>
    <xdr:to>
      <xdr:col>15</xdr:col>
      <xdr:colOff>82550</xdr:colOff>
      <xdr:row>83</xdr:row>
      <xdr:rowOff>75676</xdr:rowOff>
    </xdr:to>
    <xdr:cxnSp macro="">
      <xdr:nvCxnSpPr>
        <xdr:cNvPr id="197" name="直線コネクタ 196">
          <a:extLst>
            <a:ext uri="{FF2B5EF4-FFF2-40B4-BE49-F238E27FC236}">
              <a16:creationId xmlns:a16="http://schemas.microsoft.com/office/drawing/2014/main" id="{E1887840-3715-47EA-984B-6F7D387EDE9F}"/>
            </a:ext>
          </a:extLst>
        </xdr:cNvPr>
        <xdr:cNvCxnSpPr/>
      </xdr:nvCxnSpPr>
      <xdr:spPr>
        <a:xfrm>
          <a:off x="2127250" y="13946475"/>
          <a:ext cx="812800" cy="4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BCC89F88-DD2D-4E49-8190-084A96A3CA6F}"/>
            </a:ext>
          </a:extLst>
        </xdr:cNvPr>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C6807B9E-E30C-4233-A4B5-4F0A44C13432}"/>
            </a:ext>
          </a:extLst>
        </xdr:cNvPr>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157393</xdr:rowOff>
    </xdr:from>
    <xdr:to>
      <xdr:col>11</xdr:col>
      <xdr:colOff>31750</xdr:colOff>
      <xdr:row>83</xdr:row>
      <xdr:rowOff>32355</xdr:rowOff>
    </xdr:to>
    <xdr:cxnSp macro="">
      <xdr:nvCxnSpPr>
        <xdr:cNvPr id="200" name="直線コネクタ 199">
          <a:extLst>
            <a:ext uri="{FF2B5EF4-FFF2-40B4-BE49-F238E27FC236}">
              <a16:creationId xmlns:a16="http://schemas.microsoft.com/office/drawing/2014/main" id="{13974110-0434-4FFE-BB4E-2C464D29DC5E}"/>
            </a:ext>
          </a:extLst>
        </xdr:cNvPr>
        <xdr:cNvCxnSpPr/>
      </xdr:nvCxnSpPr>
      <xdr:spPr>
        <a:xfrm>
          <a:off x="1333500" y="13903873"/>
          <a:ext cx="793750" cy="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3EB832DF-2871-49FA-9CC6-47E5C7A9DB5D}"/>
            </a:ext>
          </a:extLst>
        </xdr:cNvPr>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7B5EE75D-0D1F-4079-A1AC-1F7B62AE78CC}"/>
            </a:ext>
          </a:extLst>
        </xdr:cNvPr>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90C3B955-9CC8-452D-8BF7-EFE8BF30A04B}"/>
            </a:ext>
          </a:extLst>
        </xdr:cNvPr>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3953E458-A8BD-414D-9914-6756E0DFFD09}"/>
            </a:ext>
          </a:extLst>
        </xdr:cNvPr>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59352F5A-D7B0-43D1-93C2-B9C9989A79E1}"/>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4A47EB5D-2824-4331-9431-62E681C7571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232EEC2-372B-460C-899C-94E5A7BDA1EC}"/>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A7CC4C1-A88C-41DB-940E-118CEA7FF909}"/>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AF5611F-A95A-44A2-825F-36DDAA7FBF6A}"/>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41853</xdr:rowOff>
    </xdr:from>
    <xdr:to>
      <xdr:col>23</xdr:col>
      <xdr:colOff>184150</xdr:colOff>
      <xdr:row>83</xdr:row>
      <xdr:rowOff>143453</xdr:rowOff>
    </xdr:to>
    <xdr:sp macro="" textlink="">
      <xdr:nvSpPr>
        <xdr:cNvPr id="210" name="楕円 209">
          <a:extLst>
            <a:ext uri="{FF2B5EF4-FFF2-40B4-BE49-F238E27FC236}">
              <a16:creationId xmlns:a16="http://schemas.microsoft.com/office/drawing/2014/main" id="{7D23E353-87CF-4B84-8F82-42B255FB71CD}"/>
            </a:ext>
          </a:extLst>
        </xdr:cNvPr>
        <xdr:cNvSpPr/>
      </xdr:nvSpPr>
      <xdr:spPr>
        <a:xfrm>
          <a:off x="4464050" y="139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13930</xdr:rowOff>
    </xdr:from>
    <xdr:ext cx="762000" cy="259045"/>
    <xdr:sp macro="" textlink="">
      <xdr:nvSpPr>
        <xdr:cNvPr id="211" name="人件費・物件費等の状況該当値テキスト">
          <a:extLst>
            <a:ext uri="{FF2B5EF4-FFF2-40B4-BE49-F238E27FC236}">
              <a16:creationId xmlns:a16="http://schemas.microsoft.com/office/drawing/2014/main" id="{347DBA03-1002-4CCD-847A-231951A27192}"/>
            </a:ext>
          </a:extLst>
        </xdr:cNvPr>
        <xdr:cNvSpPr txBox="1"/>
      </xdr:nvSpPr>
      <xdr:spPr>
        <a:xfrm>
          <a:off x="4584700" y="1392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905</xdr:rowOff>
    </xdr:from>
    <xdr:to>
      <xdr:col>19</xdr:col>
      <xdr:colOff>184150</xdr:colOff>
      <xdr:row>83</xdr:row>
      <xdr:rowOff>102505</xdr:rowOff>
    </xdr:to>
    <xdr:sp macro="" textlink="">
      <xdr:nvSpPr>
        <xdr:cNvPr id="212" name="楕円 211">
          <a:extLst>
            <a:ext uri="{FF2B5EF4-FFF2-40B4-BE49-F238E27FC236}">
              <a16:creationId xmlns:a16="http://schemas.microsoft.com/office/drawing/2014/main" id="{00C611F2-A306-4C51-BAF4-793EC5B5A7F1}"/>
            </a:ext>
          </a:extLst>
        </xdr:cNvPr>
        <xdr:cNvSpPr/>
      </xdr:nvSpPr>
      <xdr:spPr>
        <a:xfrm>
          <a:off x="3702050" y="139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87282</xdr:rowOff>
    </xdr:from>
    <xdr:ext cx="736600" cy="259045"/>
    <xdr:sp macro="" textlink="">
      <xdr:nvSpPr>
        <xdr:cNvPr id="213" name="テキスト ボックス 212">
          <a:extLst>
            <a:ext uri="{FF2B5EF4-FFF2-40B4-BE49-F238E27FC236}">
              <a16:creationId xmlns:a16="http://schemas.microsoft.com/office/drawing/2014/main" id="{5D46CDEE-5776-4DE1-B8F8-A7254073BC12}"/>
            </a:ext>
          </a:extLst>
        </xdr:cNvPr>
        <xdr:cNvSpPr txBox="1"/>
      </xdr:nvSpPr>
      <xdr:spPr>
        <a:xfrm>
          <a:off x="3409950" y="1400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24876</xdr:rowOff>
    </xdr:from>
    <xdr:to>
      <xdr:col>15</xdr:col>
      <xdr:colOff>133350</xdr:colOff>
      <xdr:row>83</xdr:row>
      <xdr:rowOff>126476</xdr:rowOff>
    </xdr:to>
    <xdr:sp macro="" textlink="">
      <xdr:nvSpPr>
        <xdr:cNvPr id="214" name="楕円 213">
          <a:extLst>
            <a:ext uri="{FF2B5EF4-FFF2-40B4-BE49-F238E27FC236}">
              <a16:creationId xmlns:a16="http://schemas.microsoft.com/office/drawing/2014/main" id="{2E68D2FA-7E29-4E76-80A0-89E37D1F3893}"/>
            </a:ext>
          </a:extLst>
        </xdr:cNvPr>
        <xdr:cNvSpPr/>
      </xdr:nvSpPr>
      <xdr:spPr>
        <a:xfrm>
          <a:off x="2889250" y="1393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111253</xdr:rowOff>
    </xdr:from>
    <xdr:ext cx="762000" cy="259045"/>
    <xdr:sp macro="" textlink="">
      <xdr:nvSpPr>
        <xdr:cNvPr id="215" name="テキスト ボックス 214">
          <a:extLst>
            <a:ext uri="{FF2B5EF4-FFF2-40B4-BE49-F238E27FC236}">
              <a16:creationId xmlns:a16="http://schemas.microsoft.com/office/drawing/2014/main" id="{8A631B39-0E0A-4A3D-B067-107116EDCAFF}"/>
            </a:ext>
          </a:extLst>
        </xdr:cNvPr>
        <xdr:cNvSpPr txBox="1"/>
      </xdr:nvSpPr>
      <xdr:spPr>
        <a:xfrm>
          <a:off x="2597150" y="140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153005</xdr:rowOff>
    </xdr:from>
    <xdr:to>
      <xdr:col>11</xdr:col>
      <xdr:colOff>82550</xdr:colOff>
      <xdr:row>83</xdr:row>
      <xdr:rowOff>83155</xdr:rowOff>
    </xdr:to>
    <xdr:sp macro="" textlink="">
      <xdr:nvSpPr>
        <xdr:cNvPr id="216" name="楕円 215">
          <a:extLst>
            <a:ext uri="{FF2B5EF4-FFF2-40B4-BE49-F238E27FC236}">
              <a16:creationId xmlns:a16="http://schemas.microsoft.com/office/drawing/2014/main" id="{88E0F996-917C-4828-A922-E0F2F5E4C215}"/>
            </a:ext>
          </a:extLst>
        </xdr:cNvPr>
        <xdr:cNvSpPr/>
      </xdr:nvSpPr>
      <xdr:spPr>
        <a:xfrm>
          <a:off x="2095500" y="138994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67932</xdr:rowOff>
    </xdr:from>
    <xdr:ext cx="762000" cy="259045"/>
    <xdr:sp macro="" textlink="">
      <xdr:nvSpPr>
        <xdr:cNvPr id="217" name="テキスト ボックス 216">
          <a:extLst>
            <a:ext uri="{FF2B5EF4-FFF2-40B4-BE49-F238E27FC236}">
              <a16:creationId xmlns:a16="http://schemas.microsoft.com/office/drawing/2014/main" id="{48D38F08-1A08-473E-A84F-CBB2C27E4721}"/>
            </a:ext>
          </a:extLst>
        </xdr:cNvPr>
        <xdr:cNvSpPr txBox="1"/>
      </xdr:nvSpPr>
      <xdr:spPr>
        <a:xfrm>
          <a:off x="1784350" y="1398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106593</xdr:rowOff>
    </xdr:from>
    <xdr:to>
      <xdr:col>7</xdr:col>
      <xdr:colOff>31750</xdr:colOff>
      <xdr:row>83</xdr:row>
      <xdr:rowOff>36743</xdr:rowOff>
    </xdr:to>
    <xdr:sp macro="" textlink="">
      <xdr:nvSpPr>
        <xdr:cNvPr id="218" name="楕円 217">
          <a:extLst>
            <a:ext uri="{FF2B5EF4-FFF2-40B4-BE49-F238E27FC236}">
              <a16:creationId xmlns:a16="http://schemas.microsoft.com/office/drawing/2014/main" id="{2A5C0B13-0AA5-46F8-9EC2-3DE820BE132A}"/>
            </a:ext>
          </a:extLst>
        </xdr:cNvPr>
        <xdr:cNvSpPr/>
      </xdr:nvSpPr>
      <xdr:spPr>
        <a:xfrm>
          <a:off x="1282700" y="138530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21520</xdr:rowOff>
    </xdr:from>
    <xdr:ext cx="762000" cy="259045"/>
    <xdr:sp macro="" textlink="">
      <xdr:nvSpPr>
        <xdr:cNvPr id="219" name="テキスト ボックス 218">
          <a:extLst>
            <a:ext uri="{FF2B5EF4-FFF2-40B4-BE49-F238E27FC236}">
              <a16:creationId xmlns:a16="http://schemas.microsoft.com/office/drawing/2014/main" id="{71863859-2766-465B-9004-17C946C908E6}"/>
            </a:ext>
          </a:extLst>
        </xdr:cNvPr>
        <xdr:cNvSpPr txBox="1"/>
      </xdr:nvSpPr>
      <xdr:spPr>
        <a:xfrm>
          <a:off x="971550" y="1393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2585856F-0121-48FE-B8DB-C7D406AC8845}"/>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292A7590-D196-4A87-A5A9-1F8C1C8530D5}"/>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BAB96BAC-8DF8-4C71-94F8-C5F6DDEDA64E}"/>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0B125DC-D2B7-4911-9817-78AA9EEB381A}"/>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647CEEBB-EF33-4AA2-8E7F-022F8B7B263F}"/>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DA5CB563-ABFC-4720-8074-53823C359B4A}"/>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EA982FBC-0F67-47AF-993D-5CF897C1F1E1}"/>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46F7472E-05A0-467D-9BF8-95C0D8C85A1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EDF80F1-7E10-4FFF-BA31-0912680F5402}"/>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909DD5AB-4478-4D03-9CD5-D5A8E425C515}"/>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B2F338A9-6BBC-4EBB-A4A6-1C6E63B4E769}"/>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C4400727-1F40-4609-B8C7-4EC60149479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C25AB976-5394-45C2-BDFA-8D5FFEA739DD}"/>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従前より職員給与の適正化に努め、適正な運営と管理を行っており、類似団体の平均を下回っている。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今後も引き続き給与等の適正化に努める。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744BF0BA-29E5-4DA5-BCD5-33BDA60CC4C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1956C746-CFD0-44D5-B674-D7AF9CD5F7D6}"/>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5DEB4DF5-8293-48A0-B0C3-E34618D96F0C}"/>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BA215339-B2CC-46A2-AB5C-EEBD01E7EEC7}"/>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E635CFF1-33D0-4E79-AC46-6AAD7B08E951}"/>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BAE17943-51A1-4AE9-A633-48D656620E0A}"/>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54D1B01B-19A0-42C4-9C9B-F19D118F1E6D}"/>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B896FCCC-F0D4-4809-AA72-49204FF9E8EE}"/>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123494EC-C01F-4C78-B495-269D7331D802}"/>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3D76BEC7-856F-4261-A322-DEF0EA8AEF86}"/>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72C52AE2-0599-4612-B1F8-DD71BA53B488}"/>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3BBA91F8-5EC3-4800-A5E9-1E9EAB598FC3}"/>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A701EFDB-A870-4F43-963D-F2C573E1CE95}"/>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988BDA8B-CBEB-4B77-BC92-7707CFCC8F2E}"/>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CB42307-D561-436E-AA24-6A531D20517F}"/>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B720D7A9-757F-4E15-90E7-A2B97EB99516}"/>
            </a:ext>
          </a:extLst>
        </xdr:cNvPr>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59B6FF4F-4E36-45B4-A9B6-1DEB8CA0F2D0}"/>
            </a:ext>
          </a:extLst>
        </xdr:cNvPr>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27D4BC4F-B448-4003-8BF6-FB8C4973BCA1}"/>
            </a:ext>
          </a:extLst>
        </xdr:cNvPr>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A0469F4E-8310-400E-BC97-0441DFF52761}"/>
            </a:ext>
          </a:extLst>
        </xdr:cNvPr>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324843-9BC9-483D-A8D2-76AB9533E9DB}"/>
            </a:ext>
          </a:extLst>
        </xdr:cNvPr>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13123</xdr:rowOff>
    </xdr:to>
    <xdr:cxnSp macro="">
      <xdr:nvCxnSpPr>
        <xdr:cNvPr id="253" name="直線コネクタ 252">
          <a:extLst>
            <a:ext uri="{FF2B5EF4-FFF2-40B4-BE49-F238E27FC236}">
              <a16:creationId xmlns:a16="http://schemas.microsoft.com/office/drawing/2014/main" id="{A19A1200-C32B-4994-A879-3C505918D0B0}"/>
            </a:ext>
          </a:extLst>
        </xdr:cNvPr>
        <xdr:cNvCxnSpPr/>
      </xdr:nvCxnSpPr>
      <xdr:spPr>
        <a:xfrm flipV="1">
          <a:off x="14712950" y="14361584"/>
          <a:ext cx="762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93ED09B8-A62E-4021-A2B0-40DEDC489698}"/>
            </a:ext>
          </a:extLst>
        </xdr:cNvPr>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8821531E-523D-4D8D-8D00-C196C868CE32}"/>
            </a:ext>
          </a:extLst>
        </xdr:cNvPr>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13123</xdr:rowOff>
    </xdr:to>
    <xdr:cxnSp macro="">
      <xdr:nvCxnSpPr>
        <xdr:cNvPr id="256" name="直線コネクタ 255">
          <a:extLst>
            <a:ext uri="{FF2B5EF4-FFF2-40B4-BE49-F238E27FC236}">
              <a16:creationId xmlns:a16="http://schemas.microsoft.com/office/drawing/2014/main" id="{D812B145-74A8-4429-9B89-D5DB3181C8CF}"/>
            </a:ext>
          </a:extLst>
        </xdr:cNvPr>
        <xdr:cNvCxnSpPr/>
      </xdr:nvCxnSpPr>
      <xdr:spPr>
        <a:xfrm>
          <a:off x="13903960" y="14329411"/>
          <a:ext cx="808990" cy="10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EA414489-4CEA-49D2-A312-5F1ADB564AFF}"/>
            </a:ext>
          </a:extLst>
        </xdr:cNvPr>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10C7A3A2-F5C3-480C-A04E-B3C2D900B7BE}"/>
            </a:ext>
          </a:extLst>
        </xdr:cNvPr>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63923</xdr:rowOff>
    </xdr:from>
    <xdr:to>
      <xdr:col>72</xdr:col>
      <xdr:colOff>203200</xdr:colOff>
      <xdr:row>85</xdr:row>
      <xdr:rowOff>80011</xdr:rowOff>
    </xdr:to>
    <xdr:cxnSp macro="">
      <xdr:nvCxnSpPr>
        <xdr:cNvPr id="259" name="直線コネクタ 258">
          <a:extLst>
            <a:ext uri="{FF2B5EF4-FFF2-40B4-BE49-F238E27FC236}">
              <a16:creationId xmlns:a16="http://schemas.microsoft.com/office/drawing/2014/main" id="{06EE4A54-2B6E-45D7-897F-52E08F66BC6E}"/>
            </a:ext>
          </a:extLst>
        </xdr:cNvPr>
        <xdr:cNvCxnSpPr/>
      </xdr:nvCxnSpPr>
      <xdr:spPr>
        <a:xfrm>
          <a:off x="13106400" y="14313323"/>
          <a:ext cx="79756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9EF9038E-95C4-449F-B686-BFCB9527DA56}"/>
            </a:ext>
          </a:extLst>
        </xdr:cNvPr>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9EC09251-CD6E-42CC-A5B2-B330E7A8501E}"/>
            </a:ext>
          </a:extLst>
        </xdr:cNvPr>
        <xdr:cNvSpPr txBox="1"/>
      </xdr:nvSpPr>
      <xdr:spPr>
        <a:xfrm>
          <a:off x="1355725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63923</xdr:rowOff>
    </xdr:to>
    <xdr:cxnSp macro="">
      <xdr:nvCxnSpPr>
        <xdr:cNvPr id="262" name="直線コネクタ 261">
          <a:extLst>
            <a:ext uri="{FF2B5EF4-FFF2-40B4-BE49-F238E27FC236}">
              <a16:creationId xmlns:a16="http://schemas.microsoft.com/office/drawing/2014/main" id="{838A4DCD-F740-49CA-A720-17A49330A5B4}"/>
            </a:ext>
          </a:extLst>
        </xdr:cNvPr>
        <xdr:cNvCxnSpPr/>
      </xdr:nvCxnSpPr>
      <xdr:spPr>
        <a:xfrm>
          <a:off x="12293600" y="14236699"/>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281CFBB2-543C-42CA-877F-8042360D37A8}"/>
            </a:ext>
          </a:extLst>
        </xdr:cNvPr>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2310E90B-5F9F-4918-9E19-8A5AF5A9F964}"/>
            </a:ext>
          </a:extLst>
        </xdr:cNvPr>
        <xdr:cNvSpPr txBox="1"/>
      </xdr:nvSpPr>
      <xdr:spPr>
        <a:xfrm>
          <a:off x="127635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7ABF9584-4781-48EC-996B-6C432A506A55}"/>
            </a:ext>
          </a:extLst>
        </xdr:cNvPr>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E2474F15-E15D-43BA-AF52-249F18741885}"/>
            </a:ext>
          </a:extLst>
        </xdr:cNvPr>
        <xdr:cNvSpPr txBox="1"/>
      </xdr:nvSpPr>
      <xdr:spPr>
        <a:xfrm>
          <a:off x="11950700" y="1463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2C264D0-51D3-49E6-BF7C-69ED7E37A493}"/>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EA5F0A30-FD02-466A-9133-B0F66BAB26A7}"/>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9A3D2E1-AE29-4C2E-918C-E89ADA4AAB58}"/>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741E5480-E708-45B3-9FAD-579B8BDFF935}"/>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C5065BB-B00A-4CEF-8C9C-020CD67595BD}"/>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2" name="楕円 271">
          <a:extLst>
            <a:ext uri="{FF2B5EF4-FFF2-40B4-BE49-F238E27FC236}">
              <a16:creationId xmlns:a16="http://schemas.microsoft.com/office/drawing/2014/main" id="{C39E6F42-2418-4151-8C8A-088A13C181BE}"/>
            </a:ext>
          </a:extLst>
        </xdr:cNvPr>
        <xdr:cNvSpPr/>
      </xdr:nvSpPr>
      <xdr:spPr>
        <a:xfrm>
          <a:off x="15427960" y="143107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3" name="給与水準   （国との比較）該当値テキスト">
          <a:extLst>
            <a:ext uri="{FF2B5EF4-FFF2-40B4-BE49-F238E27FC236}">
              <a16:creationId xmlns:a16="http://schemas.microsoft.com/office/drawing/2014/main" id="{1AB8F542-6374-4FAA-A5C1-D33FE9C58683}"/>
            </a:ext>
          </a:extLst>
        </xdr:cNvPr>
        <xdr:cNvSpPr txBox="1"/>
      </xdr:nvSpPr>
      <xdr:spPr>
        <a:xfrm>
          <a:off x="15563850" y="1415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133773</xdr:rowOff>
    </xdr:from>
    <xdr:to>
      <xdr:col>77</xdr:col>
      <xdr:colOff>95250</xdr:colOff>
      <xdr:row>86</xdr:row>
      <xdr:rowOff>63923</xdr:rowOff>
    </xdr:to>
    <xdr:sp macro="" textlink="">
      <xdr:nvSpPr>
        <xdr:cNvPr id="274" name="楕円 273">
          <a:extLst>
            <a:ext uri="{FF2B5EF4-FFF2-40B4-BE49-F238E27FC236}">
              <a16:creationId xmlns:a16="http://schemas.microsoft.com/office/drawing/2014/main" id="{FB7724D7-268C-4CC1-AB41-0AB1AEBCF3B0}"/>
            </a:ext>
          </a:extLst>
        </xdr:cNvPr>
        <xdr:cNvSpPr/>
      </xdr:nvSpPr>
      <xdr:spPr>
        <a:xfrm>
          <a:off x="14665960" y="143831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74100</xdr:rowOff>
    </xdr:from>
    <xdr:ext cx="736600" cy="259045"/>
    <xdr:sp macro="" textlink="">
      <xdr:nvSpPr>
        <xdr:cNvPr id="275" name="テキスト ボックス 274">
          <a:extLst>
            <a:ext uri="{FF2B5EF4-FFF2-40B4-BE49-F238E27FC236}">
              <a16:creationId xmlns:a16="http://schemas.microsoft.com/office/drawing/2014/main" id="{7050571A-6569-40C9-905B-F8F843C35655}"/>
            </a:ext>
          </a:extLst>
        </xdr:cNvPr>
        <xdr:cNvSpPr txBox="1"/>
      </xdr:nvSpPr>
      <xdr:spPr>
        <a:xfrm>
          <a:off x="14370050" y="1415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6" name="楕円 275">
          <a:extLst>
            <a:ext uri="{FF2B5EF4-FFF2-40B4-BE49-F238E27FC236}">
              <a16:creationId xmlns:a16="http://schemas.microsoft.com/office/drawing/2014/main" id="{2F3F5914-F9C2-45C6-822F-AD87A8BC6EC2}"/>
            </a:ext>
          </a:extLst>
        </xdr:cNvPr>
        <xdr:cNvSpPr/>
      </xdr:nvSpPr>
      <xdr:spPr>
        <a:xfrm>
          <a:off x="13868400" y="142786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77" name="テキスト ボックス 276">
          <a:extLst>
            <a:ext uri="{FF2B5EF4-FFF2-40B4-BE49-F238E27FC236}">
              <a16:creationId xmlns:a16="http://schemas.microsoft.com/office/drawing/2014/main" id="{B317C121-A644-454B-8C6D-00AAC99B110F}"/>
            </a:ext>
          </a:extLst>
        </xdr:cNvPr>
        <xdr:cNvSpPr txBox="1"/>
      </xdr:nvSpPr>
      <xdr:spPr>
        <a:xfrm>
          <a:off x="13557250" y="1405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13123</xdr:rowOff>
    </xdr:from>
    <xdr:to>
      <xdr:col>68</xdr:col>
      <xdr:colOff>203200</xdr:colOff>
      <xdr:row>85</xdr:row>
      <xdr:rowOff>114723</xdr:rowOff>
    </xdr:to>
    <xdr:sp macro="" textlink="">
      <xdr:nvSpPr>
        <xdr:cNvPr id="278" name="楕円 277">
          <a:extLst>
            <a:ext uri="{FF2B5EF4-FFF2-40B4-BE49-F238E27FC236}">
              <a16:creationId xmlns:a16="http://schemas.microsoft.com/office/drawing/2014/main" id="{1767718F-3403-43C8-A0C6-9DFFDB9E5256}"/>
            </a:ext>
          </a:extLst>
        </xdr:cNvPr>
        <xdr:cNvSpPr/>
      </xdr:nvSpPr>
      <xdr:spPr>
        <a:xfrm>
          <a:off x="13055600" y="1426252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124900</xdr:rowOff>
    </xdr:from>
    <xdr:ext cx="762000" cy="259045"/>
    <xdr:sp macro="" textlink="">
      <xdr:nvSpPr>
        <xdr:cNvPr id="279" name="テキスト ボックス 278">
          <a:extLst>
            <a:ext uri="{FF2B5EF4-FFF2-40B4-BE49-F238E27FC236}">
              <a16:creationId xmlns:a16="http://schemas.microsoft.com/office/drawing/2014/main" id="{EEB65032-6D8B-4598-9AAC-382FFCB25B00}"/>
            </a:ext>
          </a:extLst>
        </xdr:cNvPr>
        <xdr:cNvSpPr txBox="1"/>
      </xdr:nvSpPr>
      <xdr:spPr>
        <a:xfrm>
          <a:off x="12763500" y="1403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0" name="楕円 279">
          <a:extLst>
            <a:ext uri="{FF2B5EF4-FFF2-40B4-BE49-F238E27FC236}">
              <a16:creationId xmlns:a16="http://schemas.microsoft.com/office/drawing/2014/main" id="{29712AD5-B643-480A-B5CD-BC0E5AB91A69}"/>
            </a:ext>
          </a:extLst>
        </xdr:cNvPr>
        <xdr:cNvSpPr/>
      </xdr:nvSpPr>
      <xdr:spPr>
        <a:xfrm>
          <a:off x="12242800" y="14185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1" name="テキスト ボックス 280">
          <a:extLst>
            <a:ext uri="{FF2B5EF4-FFF2-40B4-BE49-F238E27FC236}">
              <a16:creationId xmlns:a16="http://schemas.microsoft.com/office/drawing/2014/main" id="{71692E02-BC46-4323-BCCA-E6A608D05D11}"/>
            </a:ext>
          </a:extLst>
        </xdr:cNvPr>
        <xdr:cNvSpPr txBox="1"/>
      </xdr:nvSpPr>
      <xdr:spPr>
        <a:xfrm>
          <a:off x="11950700" y="1395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8B5A59FA-EA55-48BC-A9FB-C1FA9A9DAEF3}"/>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F9115C47-DBBF-47E8-B4AC-AD770918ABA2}"/>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F268A5D8-CEB2-428A-A2E7-251F54D1A3A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C0D08441-99BA-4592-A979-598B02CC0FF1}"/>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8ED290ED-5E0D-4AD2-8A73-6DB088A7874E}"/>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8C6E2619-9F3E-4649-8599-F7D15295B811}"/>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BE3D433F-C6E7-4A9B-BA6F-3B6C435DF74B}"/>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EC32009D-A554-4BA6-9E4F-1AB1166023D5}"/>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BB29A8DF-4BF1-40B6-BC87-0B1DB51A57B2}"/>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185F00ED-49C3-490B-9623-EF9EC06F852E}"/>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9BDE2DFF-EB7C-4700-80F3-7EB924786FD9}"/>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858AC301-9F1D-4A7B-8E70-EA2ADFF51925}"/>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97CC6905-2185-495B-B6AE-48611E98480A}"/>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人口千人あたりの職員数は類似団体の平均より数値が上回っている。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年々人口減少が進んでおり、この数値を下げることはなかなか困難ではあるが、事業等の効率化を図り、人口規模に応じた適正な定員管理に努める。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C793BBB-7115-4F5F-8156-405ADEF636D4}"/>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F7CA1A60-04A9-480A-AAC8-B7D9AE9F42AD}"/>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617B13A0-0FC2-4859-AFCA-D11FAB95BBF1}"/>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C742939F-5879-4516-A031-25CD954A968E}"/>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3E977D5A-A18A-4AF2-A44D-D599B65DB79B}"/>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E7930E3E-0125-4D41-9BE0-C1BDA7728F07}"/>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FBCC434-BDD2-487C-8E5C-A7F69EC1FF23}"/>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8E9E230D-7124-4DAF-ACEE-6DE89D9956F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1E1D501E-66A4-4F7F-B9EF-226950F1DE8F}"/>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A8B71401-6CE1-4431-8230-366EABF92E78}"/>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B4DEB42C-5296-430F-9ECC-1850A1A49B8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295AB888-B888-4113-B361-36761AB07EF1}"/>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5E33F4B9-4A46-4508-A2B1-59AFB4E19C19}"/>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AD69F7E7-5F43-44B6-84DA-ABFEAF6BFCDA}"/>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184C3040-0E45-4A56-A77A-EDF7B6B73E45}"/>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B2F9CA65-70DF-4A1A-8D6C-7A5EA9685EBF}"/>
            </a:ext>
          </a:extLst>
        </xdr:cNvPr>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3505704D-5CED-4127-8625-6032F2CCEDAD}"/>
            </a:ext>
          </a:extLst>
        </xdr:cNvPr>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325BD1E7-DCAD-47BF-B43B-88204CC62192}"/>
            </a:ext>
          </a:extLst>
        </xdr:cNvPr>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7B2758E8-7A53-454F-8601-F28F4ED130E1}"/>
            </a:ext>
          </a:extLst>
        </xdr:cNvPr>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D520D5A5-AD78-4DB2-8617-F3B710C51D24}"/>
            </a:ext>
          </a:extLst>
        </xdr:cNvPr>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128362</xdr:rowOff>
    </xdr:from>
    <xdr:to>
      <xdr:col>81</xdr:col>
      <xdr:colOff>44450</xdr:colOff>
      <xdr:row>61</xdr:row>
      <xdr:rowOff>140829</xdr:rowOff>
    </xdr:to>
    <xdr:cxnSp macro="">
      <xdr:nvCxnSpPr>
        <xdr:cNvPr id="315" name="直線コネクタ 314">
          <a:extLst>
            <a:ext uri="{FF2B5EF4-FFF2-40B4-BE49-F238E27FC236}">
              <a16:creationId xmlns:a16="http://schemas.microsoft.com/office/drawing/2014/main" id="{E5B69A24-9023-4BF6-B9FF-1E7112FAEE74}"/>
            </a:ext>
          </a:extLst>
        </xdr:cNvPr>
        <xdr:cNvCxnSpPr/>
      </xdr:nvCxnSpPr>
      <xdr:spPr>
        <a:xfrm>
          <a:off x="14712950" y="10354402"/>
          <a:ext cx="762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59612C2F-0709-49DE-98EB-6C16E3B8E151}"/>
            </a:ext>
          </a:extLst>
        </xdr:cNvPr>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888A1EAC-989C-4512-AA7B-57C4097A4DD8}"/>
            </a:ext>
          </a:extLst>
        </xdr:cNvPr>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109594</xdr:rowOff>
    </xdr:from>
    <xdr:to>
      <xdr:col>77</xdr:col>
      <xdr:colOff>44450</xdr:colOff>
      <xdr:row>61</xdr:row>
      <xdr:rowOff>128362</xdr:rowOff>
    </xdr:to>
    <xdr:cxnSp macro="">
      <xdr:nvCxnSpPr>
        <xdr:cNvPr id="318" name="直線コネクタ 317">
          <a:extLst>
            <a:ext uri="{FF2B5EF4-FFF2-40B4-BE49-F238E27FC236}">
              <a16:creationId xmlns:a16="http://schemas.microsoft.com/office/drawing/2014/main" id="{AA6576C3-ACEC-4E70-9FC3-8A3C54E198E3}"/>
            </a:ext>
          </a:extLst>
        </xdr:cNvPr>
        <xdr:cNvCxnSpPr/>
      </xdr:nvCxnSpPr>
      <xdr:spPr>
        <a:xfrm>
          <a:off x="13903960" y="10335634"/>
          <a:ext cx="80899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1C86DA35-E9E2-4C4E-B273-B9A919FCDD84}"/>
            </a:ext>
          </a:extLst>
        </xdr:cNvPr>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9A0932F1-6574-4E3E-8633-DBD1F6BBED93}"/>
            </a:ext>
          </a:extLst>
        </xdr:cNvPr>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62943</xdr:rowOff>
    </xdr:from>
    <xdr:to>
      <xdr:col>72</xdr:col>
      <xdr:colOff>203200</xdr:colOff>
      <xdr:row>61</xdr:row>
      <xdr:rowOff>109594</xdr:rowOff>
    </xdr:to>
    <xdr:cxnSp macro="">
      <xdr:nvCxnSpPr>
        <xdr:cNvPr id="321" name="直線コネクタ 320">
          <a:extLst>
            <a:ext uri="{FF2B5EF4-FFF2-40B4-BE49-F238E27FC236}">
              <a16:creationId xmlns:a16="http://schemas.microsoft.com/office/drawing/2014/main" id="{55886AE7-9850-4A0D-BBD6-F1C8301E39E8}"/>
            </a:ext>
          </a:extLst>
        </xdr:cNvPr>
        <xdr:cNvCxnSpPr/>
      </xdr:nvCxnSpPr>
      <xdr:spPr>
        <a:xfrm>
          <a:off x="13106400" y="10288983"/>
          <a:ext cx="79756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3666A18E-47E8-4906-A813-235F6F8B9D98}"/>
            </a:ext>
          </a:extLst>
        </xdr:cNvPr>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1A48F7ED-426F-4080-93A6-D3FDB98A26C4}"/>
            </a:ext>
          </a:extLst>
        </xdr:cNvPr>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62943</xdr:rowOff>
    </xdr:from>
    <xdr:to>
      <xdr:col>68</xdr:col>
      <xdr:colOff>152400</xdr:colOff>
      <xdr:row>61</xdr:row>
      <xdr:rowOff>105439</xdr:rowOff>
    </xdr:to>
    <xdr:cxnSp macro="">
      <xdr:nvCxnSpPr>
        <xdr:cNvPr id="324" name="直線コネクタ 323">
          <a:extLst>
            <a:ext uri="{FF2B5EF4-FFF2-40B4-BE49-F238E27FC236}">
              <a16:creationId xmlns:a16="http://schemas.microsoft.com/office/drawing/2014/main" id="{D7661B81-5833-4B59-B26C-37F36BC28094}"/>
            </a:ext>
          </a:extLst>
        </xdr:cNvPr>
        <xdr:cNvCxnSpPr/>
      </xdr:nvCxnSpPr>
      <xdr:spPr>
        <a:xfrm flipV="1">
          <a:off x="12293600" y="10288983"/>
          <a:ext cx="812800" cy="4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B644E41D-0B11-4541-BCA0-1E070BB62B02}"/>
            </a:ext>
          </a:extLst>
        </xdr:cNvPr>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236367EA-9AB1-4451-88B5-408D6771C74C}"/>
            </a:ext>
          </a:extLst>
        </xdr:cNvPr>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D3508FBE-B6C5-40D4-9A0A-D577ECF0D885}"/>
            </a:ext>
          </a:extLst>
        </xdr:cNvPr>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D9E36593-8476-49C9-9520-7AD944C270E7}"/>
            </a:ext>
          </a:extLst>
        </xdr:cNvPr>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60489A63-01F7-42CE-8E4C-118A591D5E12}"/>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E652DF96-A283-4579-95EF-064463B1252C}"/>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7907B0B-5FD8-4509-854A-CE6C68DE56F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D5CE500-F2A4-4F45-A7AE-AD2994D1487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31743A2-65A8-44A5-9EED-0704088EDED9}"/>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90029</xdr:rowOff>
    </xdr:from>
    <xdr:to>
      <xdr:col>81</xdr:col>
      <xdr:colOff>95250</xdr:colOff>
      <xdr:row>62</xdr:row>
      <xdr:rowOff>20179</xdr:rowOff>
    </xdr:to>
    <xdr:sp macro="" textlink="">
      <xdr:nvSpPr>
        <xdr:cNvPr id="334" name="楕円 333">
          <a:extLst>
            <a:ext uri="{FF2B5EF4-FFF2-40B4-BE49-F238E27FC236}">
              <a16:creationId xmlns:a16="http://schemas.microsoft.com/office/drawing/2014/main" id="{88CDE5D7-F3D7-4906-9CC8-98EC881A92FC}"/>
            </a:ext>
          </a:extLst>
        </xdr:cNvPr>
        <xdr:cNvSpPr/>
      </xdr:nvSpPr>
      <xdr:spPr>
        <a:xfrm>
          <a:off x="15427960" y="1031606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62106</xdr:rowOff>
    </xdr:from>
    <xdr:ext cx="762000" cy="259045"/>
    <xdr:sp macro="" textlink="">
      <xdr:nvSpPr>
        <xdr:cNvPr id="335" name="定員管理の状況該当値テキスト">
          <a:extLst>
            <a:ext uri="{FF2B5EF4-FFF2-40B4-BE49-F238E27FC236}">
              <a16:creationId xmlns:a16="http://schemas.microsoft.com/office/drawing/2014/main" id="{D6BCCF63-5BB4-4653-85A7-C104E40A81E1}"/>
            </a:ext>
          </a:extLst>
        </xdr:cNvPr>
        <xdr:cNvSpPr txBox="1"/>
      </xdr:nvSpPr>
      <xdr:spPr>
        <a:xfrm>
          <a:off x="15563850" y="1028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77562</xdr:rowOff>
    </xdr:from>
    <xdr:to>
      <xdr:col>77</xdr:col>
      <xdr:colOff>95250</xdr:colOff>
      <xdr:row>62</xdr:row>
      <xdr:rowOff>7712</xdr:rowOff>
    </xdr:to>
    <xdr:sp macro="" textlink="">
      <xdr:nvSpPr>
        <xdr:cNvPr id="336" name="楕円 335">
          <a:extLst>
            <a:ext uri="{FF2B5EF4-FFF2-40B4-BE49-F238E27FC236}">
              <a16:creationId xmlns:a16="http://schemas.microsoft.com/office/drawing/2014/main" id="{85174548-50BE-47D7-8703-7F90670AE5D2}"/>
            </a:ext>
          </a:extLst>
        </xdr:cNvPr>
        <xdr:cNvSpPr/>
      </xdr:nvSpPr>
      <xdr:spPr>
        <a:xfrm>
          <a:off x="14665960" y="1030360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163939</xdr:rowOff>
    </xdr:from>
    <xdr:ext cx="736600" cy="259045"/>
    <xdr:sp macro="" textlink="">
      <xdr:nvSpPr>
        <xdr:cNvPr id="337" name="テキスト ボックス 336">
          <a:extLst>
            <a:ext uri="{FF2B5EF4-FFF2-40B4-BE49-F238E27FC236}">
              <a16:creationId xmlns:a16="http://schemas.microsoft.com/office/drawing/2014/main" id="{544E60B3-0F43-4CEB-B1E5-0E73C901DC73}"/>
            </a:ext>
          </a:extLst>
        </xdr:cNvPr>
        <xdr:cNvSpPr txBox="1"/>
      </xdr:nvSpPr>
      <xdr:spPr>
        <a:xfrm>
          <a:off x="14370050" y="10389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58794</xdr:rowOff>
    </xdr:from>
    <xdr:to>
      <xdr:col>73</xdr:col>
      <xdr:colOff>44450</xdr:colOff>
      <xdr:row>61</xdr:row>
      <xdr:rowOff>160394</xdr:rowOff>
    </xdr:to>
    <xdr:sp macro="" textlink="">
      <xdr:nvSpPr>
        <xdr:cNvPr id="338" name="楕円 337">
          <a:extLst>
            <a:ext uri="{FF2B5EF4-FFF2-40B4-BE49-F238E27FC236}">
              <a16:creationId xmlns:a16="http://schemas.microsoft.com/office/drawing/2014/main" id="{8A574A63-FFC5-4E4D-8287-BE4B0563DF8F}"/>
            </a:ext>
          </a:extLst>
        </xdr:cNvPr>
        <xdr:cNvSpPr/>
      </xdr:nvSpPr>
      <xdr:spPr>
        <a:xfrm>
          <a:off x="13868400" y="102848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145171</xdr:rowOff>
    </xdr:from>
    <xdr:ext cx="762000" cy="259045"/>
    <xdr:sp macro="" textlink="">
      <xdr:nvSpPr>
        <xdr:cNvPr id="339" name="テキスト ボックス 338">
          <a:extLst>
            <a:ext uri="{FF2B5EF4-FFF2-40B4-BE49-F238E27FC236}">
              <a16:creationId xmlns:a16="http://schemas.microsoft.com/office/drawing/2014/main" id="{F9ABD15E-07A0-4022-8BF4-8B414CF00A04}"/>
            </a:ext>
          </a:extLst>
        </xdr:cNvPr>
        <xdr:cNvSpPr txBox="1"/>
      </xdr:nvSpPr>
      <xdr:spPr>
        <a:xfrm>
          <a:off x="13557250" y="103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12143</xdr:rowOff>
    </xdr:from>
    <xdr:to>
      <xdr:col>68</xdr:col>
      <xdr:colOff>203200</xdr:colOff>
      <xdr:row>61</xdr:row>
      <xdr:rowOff>113743</xdr:rowOff>
    </xdr:to>
    <xdr:sp macro="" textlink="">
      <xdr:nvSpPr>
        <xdr:cNvPr id="340" name="楕円 339">
          <a:extLst>
            <a:ext uri="{FF2B5EF4-FFF2-40B4-BE49-F238E27FC236}">
              <a16:creationId xmlns:a16="http://schemas.microsoft.com/office/drawing/2014/main" id="{928352A0-CC12-4421-8180-6D077A89C1CB}"/>
            </a:ext>
          </a:extLst>
        </xdr:cNvPr>
        <xdr:cNvSpPr/>
      </xdr:nvSpPr>
      <xdr:spPr>
        <a:xfrm>
          <a:off x="13055600" y="1023818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98520</xdr:rowOff>
    </xdr:from>
    <xdr:ext cx="762000" cy="259045"/>
    <xdr:sp macro="" textlink="">
      <xdr:nvSpPr>
        <xdr:cNvPr id="341" name="テキスト ボックス 340">
          <a:extLst>
            <a:ext uri="{FF2B5EF4-FFF2-40B4-BE49-F238E27FC236}">
              <a16:creationId xmlns:a16="http://schemas.microsoft.com/office/drawing/2014/main" id="{98262175-18F8-4AC2-B7B5-C77F3D70896E}"/>
            </a:ext>
          </a:extLst>
        </xdr:cNvPr>
        <xdr:cNvSpPr txBox="1"/>
      </xdr:nvSpPr>
      <xdr:spPr>
        <a:xfrm>
          <a:off x="12763500" y="1032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54639</xdr:rowOff>
    </xdr:from>
    <xdr:to>
      <xdr:col>64</xdr:col>
      <xdr:colOff>152400</xdr:colOff>
      <xdr:row>61</xdr:row>
      <xdr:rowOff>156239</xdr:rowOff>
    </xdr:to>
    <xdr:sp macro="" textlink="">
      <xdr:nvSpPr>
        <xdr:cNvPr id="342" name="楕円 341">
          <a:extLst>
            <a:ext uri="{FF2B5EF4-FFF2-40B4-BE49-F238E27FC236}">
              <a16:creationId xmlns:a16="http://schemas.microsoft.com/office/drawing/2014/main" id="{046D8BCC-1131-4A72-94E5-50BB232F1D44}"/>
            </a:ext>
          </a:extLst>
        </xdr:cNvPr>
        <xdr:cNvSpPr/>
      </xdr:nvSpPr>
      <xdr:spPr>
        <a:xfrm>
          <a:off x="12242800" y="10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141016</xdr:rowOff>
    </xdr:from>
    <xdr:ext cx="762000" cy="259045"/>
    <xdr:sp macro="" textlink="">
      <xdr:nvSpPr>
        <xdr:cNvPr id="343" name="テキスト ボックス 342">
          <a:extLst>
            <a:ext uri="{FF2B5EF4-FFF2-40B4-BE49-F238E27FC236}">
              <a16:creationId xmlns:a16="http://schemas.microsoft.com/office/drawing/2014/main" id="{CCAF35E8-8D9F-4F2A-BF0E-44C797B6BEB5}"/>
            </a:ext>
          </a:extLst>
        </xdr:cNvPr>
        <xdr:cNvSpPr txBox="1"/>
      </xdr:nvSpPr>
      <xdr:spPr>
        <a:xfrm>
          <a:off x="11950700" y="1036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DA7EE167-8F7D-43E2-89F2-90C3BFB8A5D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E776F74B-F1DC-4EE7-A7BB-49EA8E316716}"/>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7229F29C-3D71-4D83-918A-449DD14B6629}"/>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37137519-D0AF-40C3-99D1-2B5ACBDDC3F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3DB1F6EB-1C16-4AED-92E7-6A990EF056A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9F53B8F2-1DDB-43A6-A08E-B583966B1CB1}"/>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6CD927-93ED-41E0-B20B-1B4BD4F562ED}"/>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2C08701F-AAD5-41FD-80B5-213A3D6A0523}"/>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DC6B3B12-6DD7-4793-A539-5D3BD02F2812}"/>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13D62266-0AD0-48DE-8974-FE451A7CAA51}"/>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26640EA8-B8AE-4C82-8623-B8CE204C4E67}"/>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7915D9F0-1255-49B7-86EE-F07D699BDDB9}"/>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E0BE013-821C-4EBD-827F-06E915FE4F2C}"/>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類似団体より数値は若干上回っており、前年度と比較しても数値は上昇している。次年度以降も計画的に実施する大規模な事業を控えている為、今後も比率自体は上昇する見込みである。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CFB16654-E175-4EC6-B5D5-00D895BAA48D}"/>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7F0035E1-CB29-460F-B51A-96EEE1ACB10D}"/>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F934589E-F999-46F1-87B8-A21DDF431006}"/>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730A2164-12A5-4FF2-9911-197C9765CA9E}"/>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F0070641-ED8D-4AB8-9BE1-D9DBEF784DAD}"/>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3427EB-59BE-4103-968E-7B3330EF1ED9}"/>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B507987A-9206-4AA9-9B61-5D09E1FBA28A}"/>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94F72B4D-3BE4-408C-B715-521DB8C81634}"/>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A4BE56A1-41FA-4A75-8359-D805BBB6915D}"/>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44E51AC0-124C-45A7-AE67-7CD1D9FBB51D}"/>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54CDB630-310A-4267-888B-1A44B9C1E16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9FC2F4E9-3F87-4267-A413-E0F645493DD3}"/>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34CF43F3-2B6B-4865-A741-7482A26AFEB7}"/>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9A251B1D-5B72-4D37-A45C-68BB96B55B6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19BC166B-CFAF-4A24-A494-492580A3E2DB}"/>
            </a:ext>
          </a:extLst>
        </xdr:cNvPr>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915ABFEA-7697-40B8-92F9-C31CFBFF3350}"/>
            </a:ext>
          </a:extLst>
        </xdr:cNvPr>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8AA36797-FA93-41F1-940E-CDF94A1B81E9}"/>
            </a:ext>
          </a:extLst>
        </xdr:cNvPr>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838A7A87-FFA9-4F2E-8E07-2B8830A06218}"/>
            </a:ext>
          </a:extLst>
        </xdr:cNvPr>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FD969C9C-1FE5-4E45-BF93-12E752AE606B}"/>
            </a:ext>
          </a:extLst>
        </xdr:cNvPr>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140546</xdr:rowOff>
    </xdr:to>
    <xdr:cxnSp macro="">
      <xdr:nvCxnSpPr>
        <xdr:cNvPr id="376" name="直線コネクタ 375">
          <a:extLst>
            <a:ext uri="{FF2B5EF4-FFF2-40B4-BE49-F238E27FC236}">
              <a16:creationId xmlns:a16="http://schemas.microsoft.com/office/drawing/2014/main" id="{591308CD-CDB0-40A4-886B-D533676EAED3}"/>
            </a:ext>
          </a:extLst>
        </xdr:cNvPr>
        <xdr:cNvCxnSpPr/>
      </xdr:nvCxnSpPr>
      <xdr:spPr>
        <a:xfrm>
          <a:off x="14712950" y="6957484"/>
          <a:ext cx="762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862E60CA-81F3-42DC-A4E5-E70CA7F8F080}"/>
            </a:ext>
          </a:extLst>
        </xdr:cNvPr>
        <xdr:cNvSpPr txBox="1"/>
      </xdr:nvSpPr>
      <xdr:spPr>
        <a:xfrm>
          <a:off x="15563850" y="67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B9465773-3542-4888-99A2-DE895545E7DC}"/>
            </a:ext>
          </a:extLst>
        </xdr:cNvPr>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84244</xdr:rowOff>
    </xdr:to>
    <xdr:cxnSp macro="">
      <xdr:nvCxnSpPr>
        <xdr:cNvPr id="379" name="直線コネクタ 378">
          <a:extLst>
            <a:ext uri="{FF2B5EF4-FFF2-40B4-BE49-F238E27FC236}">
              <a16:creationId xmlns:a16="http://schemas.microsoft.com/office/drawing/2014/main" id="{C072C706-BE86-4A6A-917F-4D4A59B94806}"/>
            </a:ext>
          </a:extLst>
        </xdr:cNvPr>
        <xdr:cNvCxnSpPr/>
      </xdr:nvCxnSpPr>
      <xdr:spPr>
        <a:xfrm>
          <a:off x="13903960" y="6917267"/>
          <a:ext cx="80899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31E446EB-86DC-4730-B301-98C4F6C77E61}"/>
            </a:ext>
          </a:extLst>
        </xdr:cNvPr>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C04EF787-AC4D-4F16-A346-C151A89A0E64}"/>
            </a:ext>
          </a:extLst>
        </xdr:cNvPr>
        <xdr:cNvSpPr txBox="1"/>
      </xdr:nvSpPr>
      <xdr:spPr>
        <a:xfrm>
          <a:off x="14370050" y="6683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2" name="直線コネクタ 381">
          <a:extLst>
            <a:ext uri="{FF2B5EF4-FFF2-40B4-BE49-F238E27FC236}">
              <a16:creationId xmlns:a16="http://schemas.microsoft.com/office/drawing/2014/main" id="{0D54086E-0288-4893-A7A3-F6DB8180D80C}"/>
            </a:ext>
          </a:extLst>
        </xdr:cNvPr>
        <xdr:cNvCxnSpPr/>
      </xdr:nvCxnSpPr>
      <xdr:spPr>
        <a:xfrm>
          <a:off x="13106400" y="6909223"/>
          <a:ext cx="79756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A6D5C55C-2B8D-47EB-B7B4-0E695A5B07AA}"/>
            </a:ext>
          </a:extLst>
        </xdr:cNvPr>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5C2FD897-6692-49BA-AA04-FC94E51C4438}"/>
            </a:ext>
          </a:extLst>
        </xdr:cNvPr>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35983</xdr:rowOff>
    </xdr:to>
    <xdr:cxnSp macro="">
      <xdr:nvCxnSpPr>
        <xdr:cNvPr id="385" name="直線コネクタ 384">
          <a:extLst>
            <a:ext uri="{FF2B5EF4-FFF2-40B4-BE49-F238E27FC236}">
              <a16:creationId xmlns:a16="http://schemas.microsoft.com/office/drawing/2014/main" id="{A122688F-B15F-428A-8BB9-D7B0F0FA37E5}"/>
            </a:ext>
          </a:extLst>
        </xdr:cNvPr>
        <xdr:cNvCxnSpPr/>
      </xdr:nvCxnSpPr>
      <xdr:spPr>
        <a:xfrm>
          <a:off x="12293600" y="6877050"/>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9A60260D-4CA7-47F5-8666-1D0329F36632}"/>
            </a:ext>
          </a:extLst>
        </xdr:cNvPr>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4B2C6F1F-9956-45DC-8019-618098FA8C45}"/>
            </a:ext>
          </a:extLst>
        </xdr:cNvPr>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11D24117-6E86-4A74-A4F6-83612BEC6316}"/>
            </a:ext>
          </a:extLst>
        </xdr:cNvPr>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67E92F6-45EC-4463-9EAC-8E510B3D79EE}"/>
            </a:ext>
          </a:extLst>
        </xdr:cNvPr>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BFDF27E-30E3-480A-9917-2D68ED5D021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B64D93E-270F-4409-B545-4D189D37A9C6}"/>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B2702D25-7B27-4310-9820-57A2D7B1E90D}"/>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9DEADEE-CE48-4597-A030-51A2511DF7C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8E9CBDD-1786-417E-B09C-0936C861C316}"/>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5" name="楕円 394">
          <a:extLst>
            <a:ext uri="{FF2B5EF4-FFF2-40B4-BE49-F238E27FC236}">
              <a16:creationId xmlns:a16="http://schemas.microsoft.com/office/drawing/2014/main" id="{84492890-6830-4B6E-AD3E-F6C58E9E3F9F}"/>
            </a:ext>
          </a:extLst>
        </xdr:cNvPr>
        <xdr:cNvSpPr/>
      </xdr:nvSpPr>
      <xdr:spPr>
        <a:xfrm>
          <a:off x="15427960" y="69629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396" name="公債費負担の状況該当値テキスト">
          <a:extLst>
            <a:ext uri="{FF2B5EF4-FFF2-40B4-BE49-F238E27FC236}">
              <a16:creationId xmlns:a16="http://schemas.microsoft.com/office/drawing/2014/main" id="{41EB9A86-9F3D-4317-B5F5-D76B48665DD9}"/>
            </a:ext>
          </a:extLst>
        </xdr:cNvPr>
        <xdr:cNvSpPr txBox="1"/>
      </xdr:nvSpPr>
      <xdr:spPr>
        <a:xfrm>
          <a:off x="15563850" y="693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397" name="楕円 396">
          <a:extLst>
            <a:ext uri="{FF2B5EF4-FFF2-40B4-BE49-F238E27FC236}">
              <a16:creationId xmlns:a16="http://schemas.microsoft.com/office/drawing/2014/main" id="{DF8A96E1-C0C9-460B-9522-889574CC2771}"/>
            </a:ext>
          </a:extLst>
        </xdr:cNvPr>
        <xdr:cNvSpPr/>
      </xdr:nvSpPr>
      <xdr:spPr>
        <a:xfrm>
          <a:off x="14665960" y="69066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98" name="テキスト ボックス 397">
          <a:extLst>
            <a:ext uri="{FF2B5EF4-FFF2-40B4-BE49-F238E27FC236}">
              <a16:creationId xmlns:a16="http://schemas.microsoft.com/office/drawing/2014/main" id="{0114A3BB-206F-47AA-9F64-690E209989F2}"/>
            </a:ext>
          </a:extLst>
        </xdr:cNvPr>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9" name="楕円 398">
          <a:extLst>
            <a:ext uri="{FF2B5EF4-FFF2-40B4-BE49-F238E27FC236}">
              <a16:creationId xmlns:a16="http://schemas.microsoft.com/office/drawing/2014/main" id="{BB7368A6-3DD4-4BBD-B030-8BE109122360}"/>
            </a:ext>
          </a:extLst>
        </xdr:cNvPr>
        <xdr:cNvSpPr/>
      </xdr:nvSpPr>
      <xdr:spPr>
        <a:xfrm>
          <a:off x="13868400" y="68702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0" name="テキスト ボックス 399">
          <a:extLst>
            <a:ext uri="{FF2B5EF4-FFF2-40B4-BE49-F238E27FC236}">
              <a16:creationId xmlns:a16="http://schemas.microsoft.com/office/drawing/2014/main" id="{4B4A3C66-6E05-4CD1-BAA0-6D93CB023165}"/>
            </a:ext>
          </a:extLst>
        </xdr:cNvPr>
        <xdr:cNvSpPr txBox="1"/>
      </xdr:nvSpPr>
      <xdr:spPr>
        <a:xfrm>
          <a:off x="13557250" y="664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1" name="楕円 400">
          <a:extLst>
            <a:ext uri="{FF2B5EF4-FFF2-40B4-BE49-F238E27FC236}">
              <a16:creationId xmlns:a16="http://schemas.microsoft.com/office/drawing/2014/main" id="{890245C7-797A-43CF-B427-FC2739ECBB46}"/>
            </a:ext>
          </a:extLst>
        </xdr:cNvPr>
        <xdr:cNvSpPr/>
      </xdr:nvSpPr>
      <xdr:spPr>
        <a:xfrm>
          <a:off x="13055600" y="686223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2" name="テキスト ボックス 401">
          <a:extLst>
            <a:ext uri="{FF2B5EF4-FFF2-40B4-BE49-F238E27FC236}">
              <a16:creationId xmlns:a16="http://schemas.microsoft.com/office/drawing/2014/main" id="{194267FB-8FE0-44F1-918F-BE7F56E6A7C6}"/>
            </a:ext>
          </a:extLst>
        </xdr:cNvPr>
        <xdr:cNvSpPr txBox="1"/>
      </xdr:nvSpPr>
      <xdr:spPr>
        <a:xfrm>
          <a:off x="12763500" y="663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3" name="楕円 402">
          <a:extLst>
            <a:ext uri="{FF2B5EF4-FFF2-40B4-BE49-F238E27FC236}">
              <a16:creationId xmlns:a16="http://schemas.microsoft.com/office/drawing/2014/main" id="{9DC16105-10A3-4A95-ACF9-C0C601F84E95}"/>
            </a:ext>
          </a:extLst>
        </xdr:cNvPr>
        <xdr:cNvSpPr/>
      </xdr:nvSpPr>
      <xdr:spPr>
        <a:xfrm>
          <a:off x="12242800" y="683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4" name="テキスト ボックス 403">
          <a:extLst>
            <a:ext uri="{FF2B5EF4-FFF2-40B4-BE49-F238E27FC236}">
              <a16:creationId xmlns:a16="http://schemas.microsoft.com/office/drawing/2014/main" id="{8C930C7F-5187-41C1-95BA-8DCD94190EF7}"/>
            </a:ext>
          </a:extLst>
        </xdr:cNvPr>
        <xdr:cNvSpPr txBox="1"/>
      </xdr:nvSpPr>
      <xdr:spPr>
        <a:xfrm>
          <a:off x="11950700" y="660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47E304E-EE05-432F-BAA4-448A7D76F172}"/>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57FD8263-6958-4887-B0A9-3750E41B701D}"/>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39EBE0F7-3E69-47E9-8F5A-DA7991AB0CC6}"/>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1773394D-1318-452A-9DAA-FA7F73033FFD}"/>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889EB840-5F53-4271-9F58-55104EB6377F}"/>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7024A3D1-D6A2-40AF-89CE-0029DDE4636C}"/>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7F9C0DF5-CFFD-4C45-B00A-12B8B7A0BB6B}"/>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F305F99B-1CFE-4B76-8FF6-B2615CF0351B}"/>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9DD795A9-0F17-4700-BE32-00B081DD6B11}"/>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3CB46016-FBF4-4F34-92D1-2EBD5BD5BC8F}"/>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A87E019D-E446-4C27-BF69-5BEBFEBB8FF3}"/>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8128D039-F6B2-481B-BBEA-9BD9DBBAB683}"/>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EB1E6F1C-1199-462B-9D5E-9A81CE3EEA55}"/>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将来負担比率については概ね健全な比率で推移している。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要因としては過疎債・辺地債などの交付税算入率の高い有利な地方債の借入の推進や財政調整基金の積立てによる充当可能財源の確保が要因として考えられる。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F69E4B1D-05BB-4BE5-B589-83DC7E76F3DF}"/>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F8542A4B-C269-4665-8615-A8817197D421}"/>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A7B966A9-FDCA-4B23-808D-B50CAC95E645}"/>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B4B69822-36BB-4F9D-BD1E-FE87F0ECB902}"/>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3F23FCE6-17AD-447A-B7E6-26092EA899B8}"/>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5A699AF9-09CF-4D15-999E-34F091DBADF4}"/>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CE4833D7-19D9-44D5-B5D1-CAD0AAAB74B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F1545E24-08F4-4DC3-ACA6-C12FA3B176F8}"/>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C694A32B-0F92-4739-9BF6-E9992F626964}"/>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87FDA9ED-C753-479A-B69C-A2272035012D}"/>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AB856DF1-F152-401F-8794-C945C3270BE2}"/>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AACCC3C1-E760-4473-B401-A908730C52BE}"/>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6A6C0166-0AA2-4A32-80ED-CC14E6CD3C38}"/>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284EC836-9EE6-40BB-884B-28ABE9F820C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3C67E0E6-013B-452B-BE1D-64021AC7550B}"/>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7F65F87-9077-449A-B11A-CE5E4449D163}"/>
            </a:ext>
          </a:extLst>
        </xdr:cNvPr>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FE2D9EFC-43EA-447D-A270-1FCDCF282F3C}"/>
            </a:ext>
          </a:extLst>
        </xdr:cNvPr>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3DF0C423-5C2F-4E30-A68E-6576668BCCF7}"/>
            </a:ext>
          </a:extLst>
        </xdr:cNvPr>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7217CB28-AAA4-45AC-B343-3DA0F859456C}"/>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F29611D1-0C4C-423C-9792-B42E4C8564E7}"/>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47C78688-CDB3-49B0-B713-C98FBAB43819}"/>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F1920519-DD4C-4348-B361-BC2B694EDFC2}"/>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B3B0AE0B-AA7A-4E25-BFFC-208D006C2751}"/>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45082CA3-BF6A-4951-BCA2-24777F0E47D1}"/>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DA688564-A95E-4EE5-9BA7-5DAB3E148A8B}"/>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19F18F01-210C-40D6-B42D-7D9688245FF8}"/>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C59A9809-F173-4C5D-B0F6-AADA919D6633}"/>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A7B730B-7866-437A-B669-4420EA2ABE71}"/>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E49494DF-0862-442C-8B75-6E79127D9650}"/>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277BBF16-68D6-4FD4-8807-F0634D751A4C}"/>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F9BA6C7C-DB28-4ABC-9976-2F509BCE4E87}"/>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7C831E06-C43E-48D1-8C5B-E29C96805B5D}"/>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98E638AD-FB20-4642-A7DE-38B4BF4A76DA}"/>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85A95E25-66C3-48E8-A058-C631421FFC69}"/>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DA34A60F-CDCB-440F-8552-4282F4A608D9}"/>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815
807
133.39
2,221,391
2,146,784
74,507
1,180,686
3,412,900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職員数が減少した事により人件費は若干減少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した為、前年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横ばいであった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又、類似団体の平均を下回っているが、今後も例年同様に定員適正化計画に基づき職員数の適正化等に努め、事務事業の効率化に取り組む必要がある。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153670</xdr:rowOff>
    </xdr:from>
    <xdr:to>
      <xdr:col>11</xdr:col>
      <xdr:colOff>9525</xdr:colOff>
      <xdr:row>37</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58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102870</xdr:rowOff>
    </xdr:from>
    <xdr:to>
      <xdr:col>11</xdr:col>
      <xdr:colOff>60325</xdr:colOff>
      <xdr:row>37</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xdr:rowOff>
    </xdr:from>
    <xdr:to>
      <xdr:col>6</xdr:col>
      <xdr:colOff>171450</xdr:colOff>
      <xdr:row>37</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行財政改革に伴い、不要な支出は控えているが、情報セキュリティの強化などのシステム関連経費や平成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年度で公営企業会計が廃止され、支出費用等を普通会計内での管理とした為、令和元年度より管理料や委託料等の管理経費が増加している。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年度については経常一般財源が前年度より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した為、数値は若干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依然として類似団体平均より上回っている事から今後とも経常経費の削減に努め、数値の抑制・適正化を図る必要がある。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016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111760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0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5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134620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01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41910</xdr:rowOff>
    </xdr:from>
    <xdr:to>
      <xdr:col>82</xdr:col>
      <xdr:colOff>158750</xdr:colOff>
      <xdr:row>16</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過去５年の数値についても類似団体平均と比較して大きく下回っている。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障害者福祉サービス給付費関連費用の減に伴い、前年度と比較し減少している。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今後も引き続き適正な支出に努める。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75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その他に係る費用については維持補修費と繰出金であり、平成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年度で公営企業会計が廃止され、支出費用等を普通会計内での管理とした為、令和元年度より維持補修費は若干増加したものの、繰出金については減少した数値で移行している。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年度については経常一般財源の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しかし依然として類似団体平均を上回っている為、今後も運営の効率化に努め、財政の健全化を図る。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8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60</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0252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60960</xdr:rowOff>
    </xdr:from>
    <xdr:to>
      <xdr:col>65</xdr:col>
      <xdr:colOff>53975</xdr:colOff>
      <xdr:row>60</xdr:row>
      <xdr:rowOff>162560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147337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小規模自治体である本村は、事務組合や広域連合への依存度が高く、補助金等についても個々において増減はあるものの全体では毎年若干ではあるが増加傾向である。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若干数値は悪化した。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補助金等においては事業目的や公益性、社会ニーズに適応しているのか等を検証し、不適当な場合は随時見直し等を実施し、廃止若しくは抑制を実践する必要がある。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35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37</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351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46990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56134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年度の過疎債・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年度辺地債などに係る起債償還が開始となった為、類似団体より数値は上回っている。又、令和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年度以降、庁舎関連施設、教育関連施設、福祉関連施設、観光関連施設などの改修を控えており、今後も計画的に実施する大規模な事業を控えている為、比率自体は令和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とし上昇する見込みである。上昇することが見込まれる公債費については基金等を適切に活用しながら繰上償還等を実施し、抑制に努める。又、今後も事業の見直しを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138430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7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公債費以外の経常経費については、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補助費等が若干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しており、又、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数値は自体は増加した。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今回は類似団体平均を下回ったが、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本村の数値は増加傾向にあるので、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今後も引き続き歳出の抑制等に努め、住民サービスを低下させることなく、適切な事業実施に努めることが必要である。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91077</xdr:rowOff>
    </xdr:from>
    <xdr:to>
      <xdr:col>82</xdr:col>
      <xdr:colOff>107950</xdr:colOff>
      <xdr:row>76</xdr:row>
      <xdr:rowOff>146594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2127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91077</xdr:rowOff>
    </xdr:from>
    <xdr:to>
      <xdr:col>78</xdr:col>
      <xdr:colOff>69850</xdr:colOff>
      <xdr:row>78</xdr:row>
      <xdr:rowOff>51888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21277"/>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51888</xdr:rowOff>
    </xdr:from>
    <xdr:to>
      <xdr:col>73</xdr:col>
      <xdr:colOff>180975</xdr:colOff>
      <xdr:row>78</xdr:row>
      <xdr:rowOff>146594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2498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146594</xdr:rowOff>
    </xdr:from>
    <xdr:to>
      <xdr:col>69</xdr:col>
      <xdr:colOff>92075</xdr:colOff>
      <xdr:row>79</xdr:row>
      <xdr:rowOff>151493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1969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95794</xdr:rowOff>
    </xdr:from>
    <xdr:to>
      <xdr:col>82</xdr:col>
      <xdr:colOff>158750</xdr:colOff>
      <xdr:row>77</xdr:row>
      <xdr:rowOff>25944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112321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7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152054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xdr:rowOff>
    </xdr:from>
    <xdr:to>
      <xdr:col>74</xdr:col>
      <xdr:colOff>31750</xdr:colOff>
      <xdr:row>78</xdr:row>
      <xdr:rowOff>102688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87465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95794</xdr:rowOff>
    </xdr:from>
    <xdr:to>
      <xdr:col>69</xdr:col>
      <xdr:colOff>142875</xdr:colOff>
      <xdr:row>79</xdr:row>
      <xdr:rowOff>25944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111680</xdr:rowOff>
    </xdr:from>
    <xdr:to>
      <xdr:col>29</xdr:col>
      <xdr:colOff>127000</xdr:colOff>
      <xdr:row>15</xdr:row>
      <xdr:rowOff>122721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731055"/>
          <a:ext cx="647700" cy="1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111680</xdr:rowOff>
    </xdr:from>
    <xdr:to>
      <xdr:col>26</xdr:col>
      <xdr:colOff>50800</xdr:colOff>
      <xdr:row>15</xdr:row>
      <xdr:rowOff>148930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31055"/>
          <a:ext cx="698500" cy="3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148930</xdr:rowOff>
    </xdr:from>
    <xdr:to>
      <xdr:col>22</xdr:col>
      <xdr:colOff>114300</xdr:colOff>
      <xdr:row>16</xdr:row>
      <xdr:rowOff>24786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768305"/>
          <a:ext cx="698500" cy="47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24786</xdr:rowOff>
    </xdr:from>
    <xdr:to>
      <xdr:col>18</xdr:col>
      <xdr:colOff>177800</xdr:colOff>
      <xdr:row>16</xdr:row>
      <xdr:rowOff>35894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15611"/>
          <a:ext cx="698500" cy="1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71921</xdr:rowOff>
    </xdr:from>
    <xdr:to>
      <xdr:col>29</xdr:col>
      <xdr:colOff>177800</xdr:colOff>
      <xdr:row>16</xdr:row>
      <xdr:rowOff>2071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9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88448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3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60880</xdr:rowOff>
    </xdr:from>
    <xdr:to>
      <xdr:col>26</xdr:col>
      <xdr:colOff>101600</xdr:colOff>
      <xdr:row>15</xdr:row>
      <xdr:rowOff>162480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8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1207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4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98130</xdr:rowOff>
    </xdr:from>
    <xdr:to>
      <xdr:col>22</xdr:col>
      <xdr:colOff>165100</xdr:colOff>
      <xdr:row>16</xdr:row>
      <xdr:rowOff>28280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1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38457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8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145436</xdr:rowOff>
    </xdr:from>
    <xdr:to>
      <xdr:col>19</xdr:col>
      <xdr:colOff>38100</xdr:colOff>
      <xdr:row>16</xdr:row>
      <xdr:rowOff>75586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6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85763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3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156544</xdr:rowOff>
    </xdr:from>
    <xdr:to>
      <xdr:col>15</xdr:col>
      <xdr:colOff>101600</xdr:colOff>
      <xdr:row>16</xdr:row>
      <xdr:rowOff>86694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75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96871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4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221812</xdr:rowOff>
    </xdr:from>
    <xdr:to>
      <xdr:col>29</xdr:col>
      <xdr:colOff>127000</xdr:colOff>
      <xdr:row>35</xdr:row>
      <xdr:rowOff>245270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32162"/>
          <a:ext cx="647700" cy="23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245270</xdr:rowOff>
    </xdr:from>
    <xdr:to>
      <xdr:col>26</xdr:col>
      <xdr:colOff>50800</xdr:colOff>
      <xdr:row>35</xdr:row>
      <xdr:rowOff>298629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55620"/>
          <a:ext cx="698500" cy="53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298629</xdr:rowOff>
    </xdr:from>
    <xdr:to>
      <xdr:col>22</xdr:col>
      <xdr:colOff>114300</xdr:colOff>
      <xdr:row>36</xdr:row>
      <xdr:rowOff>25795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08979"/>
          <a:ext cx="698500" cy="70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25795</xdr:rowOff>
    </xdr:from>
    <xdr:to>
      <xdr:col>18</xdr:col>
      <xdr:colOff>177800</xdr:colOff>
      <xdr:row>36</xdr:row>
      <xdr:rowOff>42974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79045"/>
          <a:ext cx="698500" cy="17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171012</xdr:rowOff>
    </xdr:from>
    <xdr:to>
      <xdr:col>29</xdr:col>
      <xdr:colOff>177800</xdr:colOff>
      <xdr:row>35</xdr:row>
      <xdr:rowOff>272612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81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16089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2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194470</xdr:rowOff>
    </xdr:from>
    <xdr:to>
      <xdr:col>26</xdr:col>
      <xdr:colOff>101600</xdr:colOff>
      <xdr:row>35</xdr:row>
      <xdr:rowOff>296070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306247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247829</xdr:rowOff>
    </xdr:from>
    <xdr:to>
      <xdr:col>22</xdr:col>
      <xdr:colOff>165100</xdr:colOff>
      <xdr:row>36</xdr:row>
      <xdr:rowOff>6529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5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317895</xdr:rowOff>
    </xdr:from>
    <xdr:to>
      <xdr:col>19</xdr:col>
      <xdr:colOff>38100</xdr:colOff>
      <xdr:row>36</xdr:row>
      <xdr:rowOff>76595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86772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335074</xdr:rowOff>
    </xdr:from>
    <xdr:to>
      <xdr:col>15</xdr:col>
      <xdr:colOff>101600</xdr:colOff>
      <xdr:row>36</xdr:row>
      <xdr:rowOff>93774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5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103951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1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815
807
133.39
2,221,391
2,146,784
74,507
1,180,686
3,412,900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39452</xdr:rowOff>
    </xdr:from>
    <xdr:to>
      <xdr:col>24</xdr:col>
      <xdr:colOff>63500</xdr:colOff>
      <xdr:row>35</xdr:row>
      <xdr:rowOff>70049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040202"/>
          <a:ext cx="838200" cy="3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39452</xdr:rowOff>
    </xdr:from>
    <xdr:to>
      <xdr:col>19</xdr:col>
      <xdr:colOff>177800</xdr:colOff>
      <xdr:row>35</xdr:row>
      <xdr:rowOff>86951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040202"/>
          <a:ext cx="889000" cy="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86951</xdr:rowOff>
    </xdr:from>
    <xdr:to>
      <xdr:col>15</xdr:col>
      <xdr:colOff>50800</xdr:colOff>
      <xdr:row>36</xdr:row>
      <xdr:rowOff>41511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087701"/>
          <a:ext cx="889000" cy="1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40405</xdr:rowOff>
    </xdr:from>
    <xdr:to>
      <xdr:col>10</xdr:col>
      <xdr:colOff>114300</xdr:colOff>
      <xdr:row>36</xdr:row>
      <xdr:rowOff>41511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212605"/>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19249</xdr:rowOff>
    </xdr:from>
    <xdr:to>
      <xdr:col>24</xdr:col>
      <xdr:colOff>114300</xdr:colOff>
      <xdr:row>35</xdr:row>
      <xdr:rowOff>120849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01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42126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87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160102</xdr:rowOff>
    </xdr:from>
    <xdr:to>
      <xdr:col>20</xdr:col>
      <xdr:colOff>38100</xdr:colOff>
      <xdr:row>35</xdr:row>
      <xdr:rowOff>90252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106779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76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36151</xdr:rowOff>
    </xdr:from>
    <xdr:to>
      <xdr:col>15</xdr:col>
      <xdr:colOff>101600</xdr:colOff>
      <xdr:row>35</xdr:row>
      <xdr:rowOff>137751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03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154278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1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162161</xdr:rowOff>
    </xdr:from>
    <xdr:to>
      <xdr:col>10</xdr:col>
      <xdr:colOff>165100</xdr:colOff>
      <xdr:row>36</xdr:row>
      <xdr:rowOff>92311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108838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3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161055</xdr:rowOff>
    </xdr:from>
    <xdr:to>
      <xdr:col>6</xdr:col>
      <xdr:colOff>38100</xdr:colOff>
      <xdr:row>36</xdr:row>
      <xdr:rowOff>91205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107732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3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28941</xdr:rowOff>
    </xdr:from>
    <xdr:to>
      <xdr:col>24</xdr:col>
      <xdr:colOff>63500</xdr:colOff>
      <xdr:row>57</xdr:row>
      <xdr:rowOff>103267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1591"/>
          <a:ext cx="838200" cy="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41846</xdr:rowOff>
    </xdr:from>
    <xdr:to>
      <xdr:col>19</xdr:col>
      <xdr:colOff>177800</xdr:colOff>
      <xdr:row>57</xdr:row>
      <xdr:rowOff>103267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14496"/>
          <a:ext cx="889000" cy="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41846</xdr:rowOff>
    </xdr:from>
    <xdr:to>
      <xdr:col>15</xdr:col>
      <xdr:colOff>50800</xdr:colOff>
      <xdr:row>57</xdr:row>
      <xdr:rowOff>50826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14496"/>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50826</xdr:rowOff>
    </xdr:from>
    <xdr:to>
      <xdr:col>10</xdr:col>
      <xdr:colOff>114300</xdr:colOff>
      <xdr:row>57</xdr:row>
      <xdr:rowOff>108865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3476"/>
          <a:ext cx="8890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149591</xdr:rowOff>
    </xdr:from>
    <xdr:to>
      <xdr:col>24</xdr:col>
      <xdr:colOff>114300</xdr:colOff>
      <xdr:row>57</xdr:row>
      <xdr:rowOff>79741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52467</xdr:rowOff>
    </xdr:from>
    <xdr:to>
      <xdr:col>20</xdr:col>
      <xdr:colOff>38100</xdr:colOff>
      <xdr:row>57</xdr:row>
      <xdr:rowOff>154067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170594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0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162496</xdr:rowOff>
    </xdr:from>
    <xdr:to>
      <xdr:col>15</xdr:col>
      <xdr:colOff>101600</xdr:colOff>
      <xdr:row>57</xdr:row>
      <xdr:rowOff>92646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109173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3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xdr:rowOff>
    </xdr:from>
    <xdr:to>
      <xdr:col>10</xdr:col>
      <xdr:colOff>165100</xdr:colOff>
      <xdr:row>57</xdr:row>
      <xdr:rowOff>101626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118153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4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58065</xdr:rowOff>
    </xdr:from>
    <xdr:to>
      <xdr:col>6</xdr:col>
      <xdr:colOff>38100</xdr:colOff>
      <xdr:row>57</xdr:row>
      <xdr:rowOff>159665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4742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1431</xdr:rowOff>
    </xdr:from>
    <xdr:to>
      <xdr:col>24</xdr:col>
      <xdr:colOff>63500</xdr:colOff>
      <xdr:row>77</xdr:row>
      <xdr:rowOff>25149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03081"/>
          <a:ext cx="8382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1431</xdr:rowOff>
    </xdr:from>
    <xdr:to>
      <xdr:col>19</xdr:col>
      <xdr:colOff>177800</xdr:colOff>
      <xdr:row>77</xdr:row>
      <xdr:rowOff>13050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03081"/>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13050</xdr:rowOff>
    </xdr:from>
    <xdr:to>
      <xdr:col>15</xdr:col>
      <xdr:colOff>50800</xdr:colOff>
      <xdr:row>77</xdr:row>
      <xdr:rowOff>32663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14700"/>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32663</xdr:rowOff>
    </xdr:from>
    <xdr:to>
      <xdr:col>10</xdr:col>
      <xdr:colOff>114300</xdr:colOff>
      <xdr:row>77</xdr:row>
      <xdr:rowOff>109799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34313"/>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145799</xdr:rowOff>
    </xdr:from>
    <xdr:to>
      <xdr:col>24</xdr:col>
      <xdr:colOff>114300</xdr:colOff>
      <xdr:row>77</xdr:row>
      <xdr:rowOff>75949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7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168676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2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122081</xdr:rowOff>
    </xdr:from>
    <xdr:to>
      <xdr:col>20</xdr:col>
      <xdr:colOff>38100</xdr:colOff>
      <xdr:row>77</xdr:row>
      <xdr:rowOff>52231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68758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2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133700</xdr:rowOff>
    </xdr:from>
    <xdr:to>
      <xdr:col>15</xdr:col>
      <xdr:colOff>101600</xdr:colOff>
      <xdr:row>77</xdr:row>
      <xdr:rowOff>63850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80377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3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153313</xdr:rowOff>
    </xdr:from>
    <xdr:to>
      <xdr:col>10</xdr:col>
      <xdr:colOff>165100</xdr:colOff>
      <xdr:row>77</xdr:row>
      <xdr:rowOff>83463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99991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5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58999</xdr:rowOff>
    </xdr:from>
    <xdr:to>
      <xdr:col>6</xdr:col>
      <xdr:colOff>38100</xdr:colOff>
      <xdr:row>77</xdr:row>
      <xdr:rowOff>160599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151726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5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11196</xdr:rowOff>
    </xdr:from>
    <xdr:to>
      <xdr:col>24</xdr:col>
      <xdr:colOff>63500</xdr:colOff>
      <xdr:row>96</xdr:row>
      <xdr:rowOff>141635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70396"/>
          <a:ext cx="838200" cy="1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11196</xdr:rowOff>
    </xdr:from>
    <xdr:to>
      <xdr:col>19</xdr:col>
      <xdr:colOff>177800</xdr:colOff>
      <xdr:row>97</xdr:row>
      <xdr:rowOff>33111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0396"/>
          <a:ext cx="889000" cy="19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33111</xdr:rowOff>
    </xdr:from>
    <xdr:to>
      <xdr:col>15</xdr:col>
      <xdr:colOff>50800</xdr:colOff>
      <xdr:row>97</xdr:row>
      <xdr:rowOff>86520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3761"/>
          <a:ext cx="889000" cy="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86520</xdr:rowOff>
    </xdr:from>
    <xdr:to>
      <xdr:col>10</xdr:col>
      <xdr:colOff>114300</xdr:colOff>
      <xdr:row>97</xdr:row>
      <xdr:rowOff>98492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17170"/>
          <a:ext cx="8890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90835</xdr:rowOff>
    </xdr:from>
    <xdr:to>
      <xdr:col>24</xdr:col>
      <xdr:colOff>114300</xdr:colOff>
      <xdr:row>97</xdr:row>
      <xdr:rowOff>20985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69262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131846</xdr:rowOff>
    </xdr:from>
    <xdr:to>
      <xdr:col>20</xdr:col>
      <xdr:colOff>38100</xdr:colOff>
      <xdr:row>96</xdr:row>
      <xdr:rowOff>61996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53123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153761</xdr:rowOff>
    </xdr:from>
    <xdr:to>
      <xdr:col>15</xdr:col>
      <xdr:colOff>101600</xdr:colOff>
      <xdr:row>97</xdr:row>
      <xdr:rowOff>83911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75038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35720</xdr:rowOff>
    </xdr:from>
    <xdr:to>
      <xdr:col>10</xdr:col>
      <xdr:colOff>165100</xdr:colOff>
      <xdr:row>97</xdr:row>
      <xdr:rowOff>137320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47692</xdr:rowOff>
    </xdr:from>
    <xdr:to>
      <xdr:col>6</xdr:col>
      <xdr:colOff>38100</xdr:colOff>
      <xdr:row>97</xdr:row>
      <xdr:rowOff>149292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140419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7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113679</xdr:rowOff>
    </xdr:from>
    <xdr:to>
      <xdr:col>55</xdr:col>
      <xdr:colOff>0</xdr:colOff>
      <xdr:row>36</xdr:row>
      <xdr:rowOff>51257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14429"/>
          <a:ext cx="838200" cy="10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171374</xdr:rowOff>
    </xdr:from>
    <xdr:to>
      <xdr:col>50</xdr:col>
      <xdr:colOff>114300</xdr:colOff>
      <xdr:row>36</xdr:row>
      <xdr:rowOff>51257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00674"/>
          <a:ext cx="889000" cy="2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171374</xdr:rowOff>
    </xdr:from>
    <xdr:to>
      <xdr:col>45</xdr:col>
      <xdr:colOff>177800</xdr:colOff>
      <xdr:row>36</xdr:row>
      <xdr:rowOff>72734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00674"/>
          <a:ext cx="889000" cy="2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66603</xdr:rowOff>
    </xdr:from>
    <xdr:to>
      <xdr:col>41</xdr:col>
      <xdr:colOff>50800</xdr:colOff>
      <xdr:row>36</xdr:row>
      <xdr:rowOff>72734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38803"/>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62879</xdr:rowOff>
    </xdr:from>
    <xdr:to>
      <xdr:col>55</xdr:col>
      <xdr:colOff>50800</xdr:colOff>
      <xdr:row>35</xdr:row>
      <xdr:rowOff>164479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85756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1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457</xdr:rowOff>
    </xdr:from>
    <xdr:to>
      <xdr:col>50</xdr:col>
      <xdr:colOff>165100</xdr:colOff>
      <xdr:row>36</xdr:row>
      <xdr:rowOff>102057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118584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4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120574</xdr:rowOff>
    </xdr:from>
    <xdr:to>
      <xdr:col>46</xdr:col>
      <xdr:colOff>38100</xdr:colOff>
      <xdr:row>35</xdr:row>
      <xdr:rowOff>50724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67251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2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21934</xdr:rowOff>
    </xdr:from>
    <xdr:to>
      <xdr:col>41</xdr:col>
      <xdr:colOff>101600</xdr:colOff>
      <xdr:row>36</xdr:row>
      <xdr:rowOff>123534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140061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6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15803</xdr:rowOff>
    </xdr:from>
    <xdr:to>
      <xdr:col>36</xdr:col>
      <xdr:colOff>165100</xdr:colOff>
      <xdr:row>36</xdr:row>
      <xdr:rowOff>117403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133930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6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27081</xdr:rowOff>
    </xdr:from>
    <xdr:to>
      <xdr:col>55</xdr:col>
      <xdr:colOff>0</xdr:colOff>
      <xdr:row>58</xdr:row>
      <xdr:rowOff>67941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71181"/>
          <a:ext cx="838200" cy="4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45107</xdr:rowOff>
    </xdr:from>
    <xdr:to>
      <xdr:col>50</xdr:col>
      <xdr:colOff>114300</xdr:colOff>
      <xdr:row>58</xdr:row>
      <xdr:rowOff>67941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46307"/>
          <a:ext cx="889000" cy="3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45107</xdr:rowOff>
    </xdr:from>
    <xdr:to>
      <xdr:col>45</xdr:col>
      <xdr:colOff>177800</xdr:colOff>
      <xdr:row>56</xdr:row>
      <xdr:rowOff>97196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46307"/>
          <a:ext cx="889000" cy="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97196</xdr:rowOff>
    </xdr:from>
    <xdr:to>
      <xdr:col>41</xdr:col>
      <xdr:colOff>50800</xdr:colOff>
      <xdr:row>58</xdr:row>
      <xdr:rowOff>98154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98396"/>
          <a:ext cx="889000" cy="3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147731</xdr:rowOff>
    </xdr:from>
    <xdr:to>
      <xdr:col>55</xdr:col>
      <xdr:colOff>50800</xdr:colOff>
      <xdr:row>58</xdr:row>
      <xdr:rowOff>77881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170608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7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17141</xdr:rowOff>
    </xdr:from>
    <xdr:to>
      <xdr:col>50</xdr:col>
      <xdr:colOff>165100</xdr:colOff>
      <xdr:row>58</xdr:row>
      <xdr:rowOff>118741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135268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3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165757</xdr:rowOff>
    </xdr:from>
    <xdr:to>
      <xdr:col>46</xdr:col>
      <xdr:colOff>38100</xdr:colOff>
      <xdr:row>56</xdr:row>
      <xdr:rowOff>95907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112434</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37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46396</xdr:rowOff>
    </xdr:from>
    <xdr:to>
      <xdr:col>41</xdr:col>
      <xdr:colOff>101600</xdr:colOff>
      <xdr:row>56</xdr:row>
      <xdr:rowOff>147996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164523</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205" y="9422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47354</xdr:rowOff>
    </xdr:from>
    <xdr:to>
      <xdr:col>36</xdr:col>
      <xdr:colOff>165100</xdr:colOff>
      <xdr:row>58</xdr:row>
      <xdr:rowOff>148954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165481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26167</xdr:rowOff>
    </xdr:from>
    <xdr:to>
      <xdr:col>55</xdr:col>
      <xdr:colOff>0</xdr:colOff>
      <xdr:row>79</xdr:row>
      <xdr:rowOff>14759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99267"/>
          <a:ext cx="838200" cy="16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162192</xdr:rowOff>
    </xdr:from>
    <xdr:to>
      <xdr:col>50</xdr:col>
      <xdr:colOff>114300</xdr:colOff>
      <xdr:row>79</xdr:row>
      <xdr:rowOff>14759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35292"/>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162192</xdr:rowOff>
    </xdr:from>
    <xdr:to>
      <xdr:col>45</xdr:col>
      <xdr:colOff>177800</xdr:colOff>
      <xdr:row>79</xdr:row>
      <xdr:rowOff>1918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35292"/>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1918</xdr:rowOff>
    </xdr:from>
    <xdr:to>
      <xdr:col>41</xdr:col>
      <xdr:colOff>50800</xdr:colOff>
      <xdr:row>79</xdr:row>
      <xdr:rowOff>34251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46468"/>
          <a:ext cx="8890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146817</xdr:rowOff>
    </xdr:from>
    <xdr:to>
      <xdr:col>55</xdr:col>
      <xdr:colOff>50800</xdr:colOff>
      <xdr:row>78</xdr:row>
      <xdr:rowOff>76967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169694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9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135409</xdr:rowOff>
    </xdr:from>
    <xdr:to>
      <xdr:col>50</xdr:col>
      <xdr:colOff>165100</xdr:colOff>
      <xdr:row>79</xdr:row>
      <xdr:rowOff>65559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56686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6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111392</xdr:rowOff>
    </xdr:from>
    <xdr:to>
      <xdr:col>46</xdr:col>
      <xdr:colOff>38100</xdr:colOff>
      <xdr:row>79</xdr:row>
      <xdr:rowOff>41542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32669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122568</xdr:rowOff>
    </xdr:from>
    <xdr:to>
      <xdr:col>41</xdr:col>
      <xdr:colOff>101600</xdr:colOff>
      <xdr:row>79</xdr:row>
      <xdr:rowOff>52718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43845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154901</xdr:rowOff>
    </xdr:from>
    <xdr:to>
      <xdr:col>36</xdr:col>
      <xdr:colOff>165100</xdr:colOff>
      <xdr:row>79</xdr:row>
      <xdr:rowOff>85051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76178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152067</xdr:rowOff>
    </xdr:from>
    <xdr:to>
      <xdr:col>55</xdr:col>
      <xdr:colOff>0</xdr:colOff>
      <xdr:row>97</xdr:row>
      <xdr:rowOff>160505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82717"/>
          <a:ext cx="8382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66046</xdr:rowOff>
    </xdr:from>
    <xdr:to>
      <xdr:col>50</xdr:col>
      <xdr:colOff>114300</xdr:colOff>
      <xdr:row>97</xdr:row>
      <xdr:rowOff>152067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353796"/>
          <a:ext cx="889000" cy="42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66046</xdr:rowOff>
    </xdr:from>
    <xdr:to>
      <xdr:col>45</xdr:col>
      <xdr:colOff>177800</xdr:colOff>
      <xdr:row>95</xdr:row>
      <xdr:rowOff>121856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353796"/>
          <a:ext cx="889000" cy="5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121856</xdr:rowOff>
    </xdr:from>
    <xdr:to>
      <xdr:col>41</xdr:col>
      <xdr:colOff>50800</xdr:colOff>
      <xdr:row>98</xdr:row>
      <xdr:rowOff>10251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409606"/>
          <a:ext cx="889000" cy="4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109705</xdr:rowOff>
    </xdr:from>
    <xdr:to>
      <xdr:col>55</xdr:col>
      <xdr:colOff>50800</xdr:colOff>
      <xdr:row>98</xdr:row>
      <xdr:rowOff>39855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132582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9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101267</xdr:rowOff>
    </xdr:from>
    <xdr:to>
      <xdr:col>50</xdr:col>
      <xdr:colOff>165100</xdr:colOff>
      <xdr:row>98</xdr:row>
      <xdr:rowOff>31417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3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47944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0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15246</xdr:rowOff>
    </xdr:from>
    <xdr:to>
      <xdr:col>46</xdr:col>
      <xdr:colOff>38100</xdr:colOff>
      <xdr:row>95</xdr:row>
      <xdr:rowOff>116846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133373</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05205" y="16078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71056</xdr:rowOff>
    </xdr:from>
    <xdr:to>
      <xdr:col>41</xdr:col>
      <xdr:colOff>101600</xdr:colOff>
      <xdr:row>96</xdr:row>
      <xdr:rowOff>1206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3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94</xdr:row>
      <xdr:rowOff>17733</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16205" y="16134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130901</xdr:rowOff>
    </xdr:from>
    <xdr:to>
      <xdr:col>36</xdr:col>
      <xdr:colOff>165100</xdr:colOff>
      <xdr:row>98</xdr:row>
      <xdr:rowOff>61051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77578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3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6286</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92836"/>
          <a:ext cx="889000" cy="9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6286</xdr:rowOff>
    </xdr:from>
    <xdr:to>
      <xdr:col>71</xdr:col>
      <xdr:colOff>177800</xdr:colOff>
      <xdr:row>39</xdr:row>
      <xdr:rowOff>94735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92836"/>
          <a:ext cx="889000" cy="8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126936</xdr:rowOff>
    </xdr:from>
    <xdr:to>
      <xdr:col>72</xdr:col>
      <xdr:colOff>38100</xdr:colOff>
      <xdr:row>39</xdr:row>
      <xdr:rowOff>57086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73613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43935</xdr:rowOff>
    </xdr:from>
    <xdr:to>
      <xdr:col>67</xdr:col>
      <xdr:colOff>101600</xdr:colOff>
      <xdr:row>39</xdr:row>
      <xdr:rowOff>145535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136662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135972</xdr:rowOff>
    </xdr:from>
    <xdr:to>
      <xdr:col>85</xdr:col>
      <xdr:colOff>127000</xdr:colOff>
      <xdr:row>77</xdr:row>
      <xdr:rowOff>152433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37622"/>
          <a:ext cx="8382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152433</xdr:rowOff>
    </xdr:from>
    <xdr:to>
      <xdr:col>81</xdr:col>
      <xdr:colOff>50800</xdr:colOff>
      <xdr:row>78</xdr:row>
      <xdr:rowOff>14026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54083"/>
          <a:ext cx="8890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14026</xdr:rowOff>
    </xdr:from>
    <xdr:to>
      <xdr:col>76</xdr:col>
      <xdr:colOff>114300</xdr:colOff>
      <xdr:row>78</xdr:row>
      <xdr:rowOff>38819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87126"/>
          <a:ext cx="889000" cy="2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38819</xdr:rowOff>
    </xdr:from>
    <xdr:to>
      <xdr:col>71</xdr:col>
      <xdr:colOff>177800</xdr:colOff>
      <xdr:row>78</xdr:row>
      <xdr:rowOff>57500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11919"/>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85172</xdr:rowOff>
    </xdr:from>
    <xdr:to>
      <xdr:col>85</xdr:col>
      <xdr:colOff>177800</xdr:colOff>
      <xdr:row>78</xdr:row>
      <xdr:rowOff>15322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108049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3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101633</xdr:rowOff>
    </xdr:from>
    <xdr:to>
      <xdr:col>81</xdr:col>
      <xdr:colOff>101600</xdr:colOff>
      <xdr:row>78</xdr:row>
      <xdr:rowOff>31783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48310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7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134676</xdr:rowOff>
    </xdr:from>
    <xdr:to>
      <xdr:col>76</xdr:col>
      <xdr:colOff>165100</xdr:colOff>
      <xdr:row>78</xdr:row>
      <xdr:rowOff>64826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81353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1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159469</xdr:rowOff>
    </xdr:from>
    <xdr:to>
      <xdr:col>72</xdr:col>
      <xdr:colOff>38100</xdr:colOff>
      <xdr:row>78</xdr:row>
      <xdr:rowOff>89619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106146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3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6700</xdr:rowOff>
    </xdr:from>
    <xdr:to>
      <xdr:col>67</xdr:col>
      <xdr:colOff>101600</xdr:colOff>
      <xdr:row>78</xdr:row>
      <xdr:rowOff>108300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124827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158769</xdr:rowOff>
    </xdr:from>
    <xdr:to>
      <xdr:col>85</xdr:col>
      <xdr:colOff>127000</xdr:colOff>
      <xdr:row>97</xdr:row>
      <xdr:rowOff>27161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17969"/>
          <a:ext cx="8382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158769</xdr:rowOff>
    </xdr:from>
    <xdr:to>
      <xdr:col>81</xdr:col>
      <xdr:colOff>50800</xdr:colOff>
      <xdr:row>97</xdr:row>
      <xdr:rowOff>103446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17969"/>
          <a:ext cx="889000" cy="11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103446</xdr:rowOff>
    </xdr:from>
    <xdr:to>
      <xdr:col>76</xdr:col>
      <xdr:colOff>114300</xdr:colOff>
      <xdr:row>98</xdr:row>
      <xdr:rowOff>35700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34096"/>
          <a:ext cx="889000" cy="10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35700</xdr:rowOff>
    </xdr:from>
    <xdr:to>
      <xdr:col>71</xdr:col>
      <xdr:colOff>177800</xdr:colOff>
      <xdr:row>98</xdr:row>
      <xdr:rowOff>127150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37800"/>
          <a:ext cx="889000" cy="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147811</xdr:rowOff>
    </xdr:from>
    <xdr:to>
      <xdr:col>85</xdr:col>
      <xdr:colOff>177800</xdr:colOff>
      <xdr:row>97</xdr:row>
      <xdr:rowOff>77961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170688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5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107969</xdr:rowOff>
    </xdr:from>
    <xdr:to>
      <xdr:col>81</xdr:col>
      <xdr:colOff>101600</xdr:colOff>
      <xdr:row>97</xdr:row>
      <xdr:rowOff>38119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54646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52646</xdr:rowOff>
    </xdr:from>
    <xdr:to>
      <xdr:col>76</xdr:col>
      <xdr:colOff>165100</xdr:colOff>
      <xdr:row>97</xdr:row>
      <xdr:rowOff>154246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170773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5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156350</xdr:rowOff>
    </xdr:from>
    <xdr:to>
      <xdr:col>72</xdr:col>
      <xdr:colOff>38100</xdr:colOff>
      <xdr:row>98</xdr:row>
      <xdr:rowOff>86500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103027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76350</xdr:rowOff>
    </xdr:from>
    <xdr:to>
      <xdr:col>67</xdr:col>
      <xdr:colOff>101600</xdr:colOff>
      <xdr:row>99</xdr:row>
      <xdr:rowOff>6500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169077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92467</xdr:rowOff>
    </xdr:from>
    <xdr:to>
      <xdr:col>116</xdr:col>
      <xdr:colOff>63500</xdr:colOff>
      <xdr:row>59</xdr:row>
      <xdr:rowOff>95744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8017"/>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80634</xdr:rowOff>
    </xdr:from>
    <xdr:to>
      <xdr:col>111</xdr:col>
      <xdr:colOff>177800</xdr:colOff>
      <xdr:row>59</xdr:row>
      <xdr:rowOff>95744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96184"/>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60463</xdr:rowOff>
    </xdr:from>
    <xdr:to>
      <xdr:col>107</xdr:col>
      <xdr:colOff>50800</xdr:colOff>
      <xdr:row>59</xdr:row>
      <xdr:rowOff>80634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76013"/>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50176</xdr:rowOff>
    </xdr:from>
    <xdr:to>
      <xdr:col>102</xdr:col>
      <xdr:colOff>114300</xdr:colOff>
      <xdr:row>59</xdr:row>
      <xdr:rowOff>60463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572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41667</xdr:rowOff>
    </xdr:from>
    <xdr:to>
      <xdr:col>116</xdr:col>
      <xdr:colOff>114300</xdr:colOff>
      <xdr:row>59</xdr:row>
      <xdr:rowOff>143267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44944</xdr:rowOff>
    </xdr:from>
    <xdr:to>
      <xdr:col>112</xdr:col>
      <xdr:colOff>38100</xdr:colOff>
      <xdr:row>59</xdr:row>
      <xdr:rowOff>146544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137671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53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29834</xdr:rowOff>
    </xdr:from>
    <xdr:to>
      <xdr:col>107</xdr:col>
      <xdr:colOff>101600</xdr:colOff>
      <xdr:row>59</xdr:row>
      <xdr:rowOff>131434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122561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9663</xdr:rowOff>
    </xdr:from>
    <xdr:to>
      <xdr:col>102</xdr:col>
      <xdr:colOff>165100</xdr:colOff>
      <xdr:row>59</xdr:row>
      <xdr:rowOff>111263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102390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1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170826</xdr:rowOff>
    </xdr:from>
    <xdr:to>
      <xdr:col>98</xdr:col>
      <xdr:colOff>38100</xdr:colOff>
      <xdr:row>59</xdr:row>
      <xdr:rowOff>100976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117503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22183</xdr:rowOff>
    </xdr:from>
    <xdr:to>
      <xdr:col>116</xdr:col>
      <xdr:colOff>63500</xdr:colOff>
      <xdr:row>76</xdr:row>
      <xdr:rowOff>73814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52383"/>
          <a:ext cx="8382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73814</xdr:rowOff>
    </xdr:from>
    <xdr:to>
      <xdr:col>111</xdr:col>
      <xdr:colOff>177800</xdr:colOff>
      <xdr:row>76</xdr:row>
      <xdr:rowOff>95253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04014"/>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95253</xdr:rowOff>
    </xdr:from>
    <xdr:to>
      <xdr:col>107</xdr:col>
      <xdr:colOff>50800</xdr:colOff>
      <xdr:row>76</xdr:row>
      <xdr:rowOff>151682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25453"/>
          <a:ext cx="889000" cy="5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81936</xdr:rowOff>
    </xdr:from>
    <xdr:to>
      <xdr:col>102</xdr:col>
      <xdr:colOff>114300</xdr:colOff>
      <xdr:row>76</xdr:row>
      <xdr:rowOff>151682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40686"/>
          <a:ext cx="889000" cy="24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142833</xdr:rowOff>
    </xdr:from>
    <xdr:to>
      <xdr:col>116</xdr:col>
      <xdr:colOff>114300</xdr:colOff>
      <xdr:row>76</xdr:row>
      <xdr:rowOff>72983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165710</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5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23014</xdr:rowOff>
    </xdr:from>
    <xdr:to>
      <xdr:col>112</xdr:col>
      <xdr:colOff>38100</xdr:colOff>
      <xdr:row>76</xdr:row>
      <xdr:rowOff>124614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141141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2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44453</xdr:rowOff>
    </xdr:from>
    <xdr:to>
      <xdr:col>107</xdr:col>
      <xdr:colOff>101600</xdr:colOff>
      <xdr:row>76</xdr:row>
      <xdr:rowOff>146053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162581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4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100882</xdr:rowOff>
    </xdr:from>
    <xdr:to>
      <xdr:col>102</xdr:col>
      <xdr:colOff>165100</xdr:colOff>
      <xdr:row>77</xdr:row>
      <xdr:rowOff>31032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47559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0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31136</xdr:rowOff>
    </xdr:from>
    <xdr:to>
      <xdr:col>98</xdr:col>
      <xdr:colOff>38100</xdr:colOff>
      <xdr:row>75</xdr:row>
      <xdr:rowOff>132736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149263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66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住民一人当たりのコストについては、毎年人口も減少しており、平均的に類似団体よりもコストが高くなっている。令和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年度の人件費については</a:t>
          </a:r>
          <a:r>
            <a:rPr kumimoji="1" lang="ja-JP" altLang="ja-JP" sz="1100">
              <a:solidFill>
                <a:sysClr val="windowText" lastClr="000000"/>
              </a:solidFill>
              <a:effectLst/>
              <a:latin typeface="+mn-lt"/>
              <a:ea typeface="+mn-ea"/>
              <a:cs typeface="+mn-cs"/>
            </a:rPr>
            <a:t>職</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員数が減少した事により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度と比較し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している。物件費は類似団体を大きく上回って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は各種事業等に係る委託料が多額であった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為、</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情報セキュリティの強化などのシステム関連経費については増加傾向であり、経費の節減に努める必要がある。維持補修費についても類似団体より上回っており、施設等の老朽化に対する修繕等を実施したことによる増加、又、平成３０年度で公営企業会計の廃止した事に伴い、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年度以降は同事業の施設維持修繕分も普通会計内での管理とした為、数値が上昇している。扶助費は施設入所等の方も類似団体よりは少ないと考えるが非課税世帯等の給付金事業等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が終了した為、</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した。補助費等については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ふるさと納税の返礼品等に係る費用の増加や新型コロナウイルス感染症対応地方創生臨時交付金事業の実施により増額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となっている。又、事務組合や広域連合への依存性も高く、毎年多額の費用を支出している。普通建設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事業については老朽化している施設等の更新整備の関係で類似団体より高く推移してい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より減少で推移している。災害復旧事業費については不支出であった。公債費については大型の事業に係る起債償還が開始となった為、類似団体より数値は上回っている。又、令和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庁舎関連施設、教育関連施設、福祉関連施設、観光関連施設などの改修を控えており、今後も計画的に実施する大規模な事業を控えている為、上昇する見込みである。上昇することが見込まれる公債費については基金等を適切に活用しながら繰上償還等を実施し、抑制に努める。積立金は庁舎建設事業に係る基金及び災害など不測の事態等に備えるために計画的に積立てを実施した。投資及び出資金については不支出の現状である。</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貸付金は近年、類似団体と比較し、低水準で移行している。繰出金は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年度で公営企業会計が廃止され、支出費用等を普通会計内での管理とした為、令和元年度より減少した数値で移行している。令和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国保事業、</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国保直診事業、介護保険事業の負担額や簡易水道事業の整備に前年度より多く繰出を実施している。失業対策事業費及び前年度繰上充用金については不支出であった。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815
807
133.39
2,221,391
2,146,784
74,507
1,180,686
3,412,900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85165</xdr:rowOff>
    </xdr:from>
    <xdr:to>
      <xdr:col>24</xdr:col>
      <xdr:colOff>63500</xdr:colOff>
      <xdr:row>36</xdr:row>
      <xdr:rowOff>85593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257365"/>
          <a:ext cx="8382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85165</xdr:rowOff>
    </xdr:from>
    <xdr:to>
      <xdr:col>19</xdr:col>
      <xdr:colOff>177800</xdr:colOff>
      <xdr:row>36</xdr:row>
      <xdr:rowOff>97052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5736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97052</xdr:rowOff>
    </xdr:from>
    <xdr:to>
      <xdr:col>15</xdr:col>
      <xdr:colOff>50800</xdr:colOff>
      <xdr:row>36</xdr:row>
      <xdr:rowOff>117540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269252"/>
          <a:ext cx="8890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115340</xdr:rowOff>
    </xdr:from>
    <xdr:to>
      <xdr:col>10</xdr:col>
      <xdr:colOff>114300</xdr:colOff>
      <xdr:row>36</xdr:row>
      <xdr:rowOff>117540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287540"/>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34793</xdr:rowOff>
    </xdr:from>
    <xdr:to>
      <xdr:col>24</xdr:col>
      <xdr:colOff>114300</xdr:colOff>
      <xdr:row>36</xdr:row>
      <xdr:rowOff>136393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0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57670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34365</xdr:rowOff>
    </xdr:from>
    <xdr:to>
      <xdr:col>20</xdr:col>
      <xdr:colOff>38100</xdr:colOff>
      <xdr:row>36</xdr:row>
      <xdr:rowOff>135965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152492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46252</xdr:rowOff>
    </xdr:from>
    <xdr:to>
      <xdr:col>15</xdr:col>
      <xdr:colOff>101600</xdr:colOff>
      <xdr:row>36</xdr:row>
      <xdr:rowOff>147852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164379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9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66740</xdr:rowOff>
    </xdr:from>
    <xdr:to>
      <xdr:col>10</xdr:col>
      <xdr:colOff>165100</xdr:colOff>
      <xdr:row>36</xdr:row>
      <xdr:rowOff>168340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64540</xdr:rowOff>
    </xdr:from>
    <xdr:to>
      <xdr:col>6</xdr:col>
      <xdr:colOff>38100</xdr:colOff>
      <xdr:row>36</xdr:row>
      <xdr:rowOff>166140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11217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1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98253</xdr:rowOff>
    </xdr:from>
    <xdr:to>
      <xdr:col>24</xdr:col>
      <xdr:colOff>63500</xdr:colOff>
      <xdr:row>57</xdr:row>
      <xdr:rowOff>107532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70903"/>
          <a:ext cx="838200" cy="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107532</xdr:rowOff>
    </xdr:from>
    <xdr:to>
      <xdr:col>19</xdr:col>
      <xdr:colOff>177800</xdr:colOff>
      <xdr:row>57</xdr:row>
      <xdr:rowOff>109937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80182"/>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109937</xdr:rowOff>
    </xdr:from>
    <xdr:to>
      <xdr:col>15</xdr:col>
      <xdr:colOff>50800</xdr:colOff>
      <xdr:row>58</xdr:row>
      <xdr:rowOff>20808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82587"/>
          <a:ext cx="889000" cy="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20808</xdr:rowOff>
    </xdr:from>
    <xdr:to>
      <xdr:col>10</xdr:col>
      <xdr:colOff>114300</xdr:colOff>
      <xdr:row>58</xdr:row>
      <xdr:rowOff>83378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64908"/>
          <a:ext cx="889000" cy="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47453</xdr:rowOff>
    </xdr:from>
    <xdr:to>
      <xdr:col>24</xdr:col>
      <xdr:colOff>114300</xdr:colOff>
      <xdr:row>57</xdr:row>
      <xdr:rowOff>149053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70330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7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56732</xdr:rowOff>
    </xdr:from>
    <xdr:to>
      <xdr:col>20</xdr:col>
      <xdr:colOff>38100</xdr:colOff>
      <xdr:row>57</xdr:row>
      <xdr:rowOff>158332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3409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0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59137</xdr:rowOff>
    </xdr:from>
    <xdr:to>
      <xdr:col>15</xdr:col>
      <xdr:colOff>101600</xdr:colOff>
      <xdr:row>57</xdr:row>
      <xdr:rowOff>160737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3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5814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0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141458</xdr:rowOff>
    </xdr:from>
    <xdr:to>
      <xdr:col>10</xdr:col>
      <xdr:colOff>165100</xdr:colOff>
      <xdr:row>58</xdr:row>
      <xdr:rowOff>71608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88135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8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32578</xdr:rowOff>
    </xdr:from>
    <xdr:to>
      <xdr:col>6</xdr:col>
      <xdr:colOff>38100</xdr:colOff>
      <xdr:row>58</xdr:row>
      <xdr:rowOff>134178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150705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5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107003</xdr:rowOff>
    </xdr:from>
    <xdr:to>
      <xdr:col>24</xdr:col>
      <xdr:colOff>63500</xdr:colOff>
      <xdr:row>77</xdr:row>
      <xdr:rowOff>129682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08653"/>
          <a:ext cx="838200" cy="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107003</xdr:rowOff>
    </xdr:from>
    <xdr:to>
      <xdr:col>19</xdr:col>
      <xdr:colOff>177800</xdr:colOff>
      <xdr:row>77</xdr:row>
      <xdr:rowOff>139272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08653"/>
          <a:ext cx="8890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139272</xdr:rowOff>
    </xdr:from>
    <xdr:to>
      <xdr:col>15</xdr:col>
      <xdr:colOff>50800</xdr:colOff>
      <xdr:row>78</xdr:row>
      <xdr:rowOff>46067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0922"/>
          <a:ext cx="889000" cy="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46067</xdr:rowOff>
    </xdr:from>
    <xdr:to>
      <xdr:col>10</xdr:col>
      <xdr:colOff>114300</xdr:colOff>
      <xdr:row>78</xdr:row>
      <xdr:rowOff>55643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9167"/>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78882</xdr:rowOff>
    </xdr:from>
    <xdr:to>
      <xdr:col>24</xdr:col>
      <xdr:colOff>114300</xdr:colOff>
      <xdr:row>78</xdr:row>
      <xdr:rowOff>9032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101759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56203</xdr:rowOff>
    </xdr:from>
    <xdr:to>
      <xdr:col>20</xdr:col>
      <xdr:colOff>38100</xdr:colOff>
      <xdr:row>77</xdr:row>
      <xdr:rowOff>157803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2880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88472</xdr:rowOff>
    </xdr:from>
    <xdr:to>
      <xdr:col>15</xdr:col>
      <xdr:colOff>101600</xdr:colOff>
      <xdr:row>78</xdr:row>
      <xdr:rowOff>18622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35149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6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166717</xdr:rowOff>
    </xdr:from>
    <xdr:to>
      <xdr:col>10</xdr:col>
      <xdr:colOff>165100</xdr:colOff>
      <xdr:row>78</xdr:row>
      <xdr:rowOff>96867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113394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4843</xdr:rowOff>
    </xdr:from>
    <xdr:to>
      <xdr:col>6</xdr:col>
      <xdr:colOff>38100</xdr:colOff>
      <xdr:row>78</xdr:row>
      <xdr:rowOff>106443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97570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13680</xdr:rowOff>
    </xdr:from>
    <xdr:to>
      <xdr:col>24</xdr:col>
      <xdr:colOff>63500</xdr:colOff>
      <xdr:row>97</xdr:row>
      <xdr:rowOff>41934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44330"/>
          <a:ext cx="8382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37850</xdr:rowOff>
    </xdr:from>
    <xdr:to>
      <xdr:col>19</xdr:col>
      <xdr:colOff>177800</xdr:colOff>
      <xdr:row>97</xdr:row>
      <xdr:rowOff>41934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68500"/>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37850</xdr:rowOff>
    </xdr:from>
    <xdr:to>
      <xdr:col>15</xdr:col>
      <xdr:colOff>50800</xdr:colOff>
      <xdr:row>97</xdr:row>
      <xdr:rowOff>88246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68500"/>
          <a:ext cx="889000" cy="5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82214</xdr:rowOff>
    </xdr:from>
    <xdr:to>
      <xdr:col>10</xdr:col>
      <xdr:colOff>114300</xdr:colOff>
      <xdr:row>97</xdr:row>
      <xdr:rowOff>88246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1286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134330</xdr:rowOff>
    </xdr:from>
    <xdr:to>
      <xdr:col>24</xdr:col>
      <xdr:colOff>114300</xdr:colOff>
      <xdr:row>97</xdr:row>
      <xdr:rowOff>64480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157207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4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162584</xdr:rowOff>
    </xdr:from>
    <xdr:to>
      <xdr:col>20</xdr:col>
      <xdr:colOff>38100</xdr:colOff>
      <xdr:row>97</xdr:row>
      <xdr:rowOff>92734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109261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9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158500</xdr:rowOff>
    </xdr:from>
    <xdr:to>
      <xdr:col>15</xdr:col>
      <xdr:colOff>101600</xdr:colOff>
      <xdr:row>97</xdr:row>
      <xdr:rowOff>88650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105177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9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37446</xdr:rowOff>
    </xdr:from>
    <xdr:to>
      <xdr:col>10</xdr:col>
      <xdr:colOff>165100</xdr:colOff>
      <xdr:row>97</xdr:row>
      <xdr:rowOff>139046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155573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4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31414</xdr:rowOff>
    </xdr:from>
    <xdr:to>
      <xdr:col>6</xdr:col>
      <xdr:colOff>38100</xdr:colOff>
      <xdr:row>97</xdr:row>
      <xdr:rowOff>133014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149541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43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36350</xdr:rowOff>
    </xdr:from>
    <xdr:to>
      <xdr:col>55</xdr:col>
      <xdr:colOff>0</xdr:colOff>
      <xdr:row>57</xdr:row>
      <xdr:rowOff>53570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09000"/>
          <a:ext cx="8382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15099</xdr:rowOff>
    </xdr:from>
    <xdr:to>
      <xdr:col>50</xdr:col>
      <xdr:colOff>114300</xdr:colOff>
      <xdr:row>57</xdr:row>
      <xdr:rowOff>53570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87749"/>
          <a:ext cx="889000" cy="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10376</xdr:rowOff>
    </xdr:from>
    <xdr:to>
      <xdr:col>45</xdr:col>
      <xdr:colOff>177800</xdr:colOff>
      <xdr:row>57</xdr:row>
      <xdr:rowOff>15099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83026"/>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10376</xdr:rowOff>
    </xdr:from>
    <xdr:to>
      <xdr:col>41</xdr:col>
      <xdr:colOff>50800</xdr:colOff>
      <xdr:row>57</xdr:row>
      <xdr:rowOff>21884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83026"/>
          <a:ext cx="8890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157000</xdr:rowOff>
    </xdr:from>
    <xdr:to>
      <xdr:col>55</xdr:col>
      <xdr:colOff>50800</xdr:colOff>
      <xdr:row>57</xdr:row>
      <xdr:rowOff>87150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8427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2770</xdr:rowOff>
    </xdr:from>
    <xdr:to>
      <xdr:col>50</xdr:col>
      <xdr:colOff>165100</xdr:colOff>
      <xdr:row>57</xdr:row>
      <xdr:rowOff>104370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120897</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5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135749</xdr:rowOff>
    </xdr:from>
    <xdr:to>
      <xdr:col>46</xdr:col>
      <xdr:colOff>38100</xdr:colOff>
      <xdr:row>57</xdr:row>
      <xdr:rowOff>65899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82426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5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131026</xdr:rowOff>
    </xdr:from>
    <xdr:to>
      <xdr:col>41</xdr:col>
      <xdr:colOff>101600</xdr:colOff>
      <xdr:row>57</xdr:row>
      <xdr:rowOff>61176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77703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0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142534</xdr:rowOff>
    </xdr:from>
    <xdr:to>
      <xdr:col>36</xdr:col>
      <xdr:colOff>165100</xdr:colOff>
      <xdr:row>57</xdr:row>
      <xdr:rowOff>72684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89211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1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85564</xdr:rowOff>
    </xdr:from>
    <xdr:to>
      <xdr:col>55</xdr:col>
      <xdr:colOff>0</xdr:colOff>
      <xdr:row>76</xdr:row>
      <xdr:rowOff>169059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15764"/>
          <a:ext cx="838200" cy="8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149890</xdr:rowOff>
    </xdr:from>
    <xdr:to>
      <xdr:col>50</xdr:col>
      <xdr:colOff>114300</xdr:colOff>
      <xdr:row>76</xdr:row>
      <xdr:rowOff>169059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80090"/>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149890</xdr:rowOff>
    </xdr:from>
    <xdr:to>
      <xdr:col>45</xdr:col>
      <xdr:colOff>177800</xdr:colOff>
      <xdr:row>77</xdr:row>
      <xdr:rowOff>80812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80090"/>
          <a:ext cx="889000" cy="10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56632</xdr:rowOff>
    </xdr:from>
    <xdr:to>
      <xdr:col>41</xdr:col>
      <xdr:colOff>50800</xdr:colOff>
      <xdr:row>77</xdr:row>
      <xdr:rowOff>80812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58282"/>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34764</xdr:rowOff>
    </xdr:from>
    <xdr:to>
      <xdr:col>55</xdr:col>
      <xdr:colOff>50800</xdr:colOff>
      <xdr:row>76</xdr:row>
      <xdr:rowOff>136364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57641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1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118259</xdr:rowOff>
    </xdr:from>
    <xdr:to>
      <xdr:col>50</xdr:col>
      <xdr:colOff>165100</xdr:colOff>
      <xdr:row>77</xdr:row>
      <xdr:rowOff>48409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64937</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2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99090</xdr:rowOff>
    </xdr:from>
    <xdr:to>
      <xdr:col>46</xdr:col>
      <xdr:colOff>38100</xdr:colOff>
      <xdr:row>77</xdr:row>
      <xdr:rowOff>29240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45767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0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30012</xdr:rowOff>
    </xdr:from>
    <xdr:to>
      <xdr:col>41</xdr:col>
      <xdr:colOff>101600</xdr:colOff>
      <xdr:row>77</xdr:row>
      <xdr:rowOff>131612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148139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5832</xdr:rowOff>
    </xdr:from>
    <xdr:to>
      <xdr:col>36</xdr:col>
      <xdr:colOff>165100</xdr:colOff>
      <xdr:row>77</xdr:row>
      <xdr:rowOff>107432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123959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8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29217</xdr:rowOff>
    </xdr:from>
    <xdr:to>
      <xdr:col>55</xdr:col>
      <xdr:colOff>0</xdr:colOff>
      <xdr:row>97</xdr:row>
      <xdr:rowOff>36892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59867"/>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29217</xdr:rowOff>
    </xdr:from>
    <xdr:to>
      <xdr:col>50</xdr:col>
      <xdr:colOff>114300</xdr:colOff>
      <xdr:row>97</xdr:row>
      <xdr:rowOff>69413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59867"/>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69413</xdr:rowOff>
    </xdr:from>
    <xdr:to>
      <xdr:col>45</xdr:col>
      <xdr:colOff>177800</xdr:colOff>
      <xdr:row>97</xdr:row>
      <xdr:rowOff>94301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00063"/>
          <a:ext cx="889000" cy="2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86099</xdr:rowOff>
    </xdr:from>
    <xdr:to>
      <xdr:col>41</xdr:col>
      <xdr:colOff>50800</xdr:colOff>
      <xdr:row>97</xdr:row>
      <xdr:rowOff>94301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16749"/>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157542</xdr:rowOff>
    </xdr:from>
    <xdr:to>
      <xdr:col>55</xdr:col>
      <xdr:colOff>50800</xdr:colOff>
      <xdr:row>97</xdr:row>
      <xdr:rowOff>87692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1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8969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6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149867</xdr:rowOff>
    </xdr:from>
    <xdr:to>
      <xdr:col>50</xdr:col>
      <xdr:colOff>165100</xdr:colOff>
      <xdr:row>97</xdr:row>
      <xdr:rowOff>80017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96544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8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18613</xdr:rowOff>
    </xdr:from>
    <xdr:to>
      <xdr:col>46</xdr:col>
      <xdr:colOff>38100</xdr:colOff>
      <xdr:row>97</xdr:row>
      <xdr:rowOff>120213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136740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2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43501</xdr:rowOff>
    </xdr:from>
    <xdr:to>
      <xdr:col>41</xdr:col>
      <xdr:colOff>101600</xdr:colOff>
      <xdr:row>97</xdr:row>
      <xdr:rowOff>145101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161628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4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35299</xdr:rowOff>
    </xdr:from>
    <xdr:to>
      <xdr:col>36</xdr:col>
      <xdr:colOff>165100</xdr:colOff>
      <xdr:row>97</xdr:row>
      <xdr:rowOff>136899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153426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107513</xdr:rowOff>
    </xdr:from>
    <xdr:to>
      <xdr:col>85</xdr:col>
      <xdr:colOff>127000</xdr:colOff>
      <xdr:row>37</xdr:row>
      <xdr:rowOff>114707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51163"/>
          <a:ext cx="8382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63158</xdr:rowOff>
    </xdr:from>
    <xdr:to>
      <xdr:col>81</xdr:col>
      <xdr:colOff>50800</xdr:colOff>
      <xdr:row>37</xdr:row>
      <xdr:rowOff>114707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06808"/>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42754</xdr:rowOff>
    </xdr:from>
    <xdr:to>
      <xdr:col>76</xdr:col>
      <xdr:colOff>114300</xdr:colOff>
      <xdr:row>37</xdr:row>
      <xdr:rowOff>63158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043504"/>
          <a:ext cx="889000" cy="36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42754</xdr:rowOff>
    </xdr:from>
    <xdr:to>
      <xdr:col>71</xdr:col>
      <xdr:colOff>177800</xdr:colOff>
      <xdr:row>37</xdr:row>
      <xdr:rowOff>125559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043504"/>
          <a:ext cx="889000" cy="4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56713</xdr:rowOff>
    </xdr:from>
    <xdr:to>
      <xdr:col>85</xdr:col>
      <xdr:colOff>177800</xdr:colOff>
      <xdr:row>37</xdr:row>
      <xdr:rowOff>158313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79590</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5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63907</xdr:rowOff>
    </xdr:from>
    <xdr:to>
      <xdr:col>81</xdr:col>
      <xdr:colOff>101600</xdr:colOff>
      <xdr:row>37</xdr:row>
      <xdr:rowOff>165508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075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10584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18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12358</xdr:rowOff>
    </xdr:from>
    <xdr:to>
      <xdr:col>76</xdr:col>
      <xdr:colOff>165100</xdr:colOff>
      <xdr:row>37</xdr:row>
      <xdr:rowOff>113958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130485</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13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163404</xdr:rowOff>
    </xdr:from>
    <xdr:to>
      <xdr:col>72</xdr:col>
      <xdr:colOff>38100</xdr:colOff>
      <xdr:row>35</xdr:row>
      <xdr:rowOff>93554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9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110081</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76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74759</xdr:rowOff>
    </xdr:from>
    <xdr:to>
      <xdr:col>67</xdr:col>
      <xdr:colOff>101600</xdr:colOff>
      <xdr:row>38</xdr:row>
      <xdr:rowOff>4910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18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21436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124137</xdr:rowOff>
    </xdr:from>
    <xdr:to>
      <xdr:col>85</xdr:col>
      <xdr:colOff>126364</xdr:colOff>
      <xdr:row>58</xdr:row>
      <xdr:rowOff>145424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68087"/>
          <a:ext cx="1269" cy="1221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149251</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145424</xdr:rowOff>
    </xdr:from>
    <xdr:to>
      <xdr:col>86</xdr:col>
      <xdr:colOff>25400</xdr:colOff>
      <xdr:row>58</xdr:row>
      <xdr:rowOff>145424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70814</xdr:rowOff>
    </xdr:from>
    <xdr:ext cx="690189"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643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124137</xdr:rowOff>
    </xdr:from>
    <xdr:to>
      <xdr:col>86</xdr:col>
      <xdr:colOff>25400</xdr:colOff>
      <xdr:row>51</xdr:row>
      <xdr:rowOff>124137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6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32743</xdr:rowOff>
    </xdr:from>
    <xdr:to>
      <xdr:col>85</xdr:col>
      <xdr:colOff>127000</xdr:colOff>
      <xdr:row>58</xdr:row>
      <xdr:rowOff>20272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05393"/>
          <a:ext cx="838200" cy="1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114298</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886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135871</xdr:rowOff>
    </xdr:from>
    <xdr:to>
      <xdr:col>85</xdr:col>
      <xdr:colOff>177800</xdr:colOff>
      <xdr:row>58</xdr:row>
      <xdr:rowOff>66021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90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102087</xdr:rowOff>
    </xdr:from>
    <xdr:to>
      <xdr:col>81</xdr:col>
      <xdr:colOff>50800</xdr:colOff>
      <xdr:row>58</xdr:row>
      <xdr:rowOff>20272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8674587"/>
          <a:ext cx="889000" cy="12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157982</xdr:rowOff>
    </xdr:from>
    <xdr:to>
      <xdr:col>81</xdr:col>
      <xdr:colOff>101600</xdr:colOff>
      <xdr:row>58</xdr:row>
      <xdr:rowOff>88132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9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79259</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1002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102087</xdr:rowOff>
    </xdr:from>
    <xdr:to>
      <xdr:col>76</xdr:col>
      <xdr:colOff>114300</xdr:colOff>
      <xdr:row>52</xdr:row>
      <xdr:rowOff>52573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8674587"/>
          <a:ext cx="889000" cy="29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169450</xdr:rowOff>
    </xdr:from>
    <xdr:to>
      <xdr:col>76</xdr:col>
      <xdr:colOff>165100</xdr:colOff>
      <xdr:row>58</xdr:row>
      <xdr:rowOff>99600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90727</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1003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52573</xdr:rowOff>
    </xdr:from>
    <xdr:to>
      <xdr:col>71</xdr:col>
      <xdr:colOff>177800</xdr:colOff>
      <xdr:row>57</xdr:row>
      <xdr:rowOff>137192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8967973"/>
          <a:ext cx="889000" cy="94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151764</xdr:rowOff>
    </xdr:from>
    <xdr:to>
      <xdr:col>72</xdr:col>
      <xdr:colOff>38100</xdr:colOff>
      <xdr:row>58</xdr:row>
      <xdr:rowOff>81914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73041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14767</xdr:rowOff>
    </xdr:from>
    <xdr:to>
      <xdr:col>67</xdr:col>
      <xdr:colOff>101600</xdr:colOff>
      <xdr:row>58</xdr:row>
      <xdr:rowOff>116367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107494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153393</xdr:rowOff>
    </xdr:from>
    <xdr:to>
      <xdr:col>85</xdr:col>
      <xdr:colOff>177800</xdr:colOff>
      <xdr:row>57</xdr:row>
      <xdr:rowOff>83543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4820</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0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140922</xdr:rowOff>
    </xdr:from>
    <xdr:to>
      <xdr:col>81</xdr:col>
      <xdr:colOff>101600</xdr:colOff>
      <xdr:row>58</xdr:row>
      <xdr:rowOff>71072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87599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68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51287</xdr:rowOff>
    </xdr:from>
    <xdr:to>
      <xdr:col>76</xdr:col>
      <xdr:colOff>165100</xdr:colOff>
      <xdr:row>50</xdr:row>
      <xdr:rowOff>152887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86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48</xdr:row>
      <xdr:rowOff>169414</xdr:rowOff>
    </xdr:from>
    <xdr:ext cx="690189"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47205" y="8399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1773</xdr:rowOff>
    </xdr:from>
    <xdr:to>
      <xdr:col>72</xdr:col>
      <xdr:colOff>38100</xdr:colOff>
      <xdr:row>52</xdr:row>
      <xdr:rowOff>103373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89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119900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69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86392</xdr:rowOff>
    </xdr:from>
    <xdr:to>
      <xdr:col>67</xdr:col>
      <xdr:colOff>101600</xdr:colOff>
      <xdr:row>58</xdr:row>
      <xdr:rowOff>16542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33069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63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6286</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50836"/>
          <a:ext cx="889000" cy="9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6286</xdr:rowOff>
    </xdr:from>
    <xdr:to>
      <xdr:col>71</xdr:col>
      <xdr:colOff>177800</xdr:colOff>
      <xdr:row>79</xdr:row>
      <xdr:rowOff>94734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50836"/>
          <a:ext cx="889000" cy="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126936</xdr:rowOff>
    </xdr:from>
    <xdr:to>
      <xdr:col>72</xdr:col>
      <xdr:colOff>38100</xdr:colOff>
      <xdr:row>79</xdr:row>
      <xdr:rowOff>57086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73613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43934</xdr:rowOff>
    </xdr:from>
    <xdr:to>
      <xdr:col>67</xdr:col>
      <xdr:colOff>101600</xdr:colOff>
      <xdr:row>79</xdr:row>
      <xdr:rowOff>145534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136661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8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135972</xdr:rowOff>
    </xdr:from>
    <xdr:to>
      <xdr:col>85</xdr:col>
      <xdr:colOff>127000</xdr:colOff>
      <xdr:row>97</xdr:row>
      <xdr:rowOff>152433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66622"/>
          <a:ext cx="8382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152433</xdr:rowOff>
    </xdr:from>
    <xdr:to>
      <xdr:col>81</xdr:col>
      <xdr:colOff>50800</xdr:colOff>
      <xdr:row>98</xdr:row>
      <xdr:rowOff>14026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83083"/>
          <a:ext cx="8890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14026</xdr:rowOff>
    </xdr:from>
    <xdr:to>
      <xdr:col>76</xdr:col>
      <xdr:colOff>114300</xdr:colOff>
      <xdr:row>98</xdr:row>
      <xdr:rowOff>38819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16126"/>
          <a:ext cx="889000" cy="2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38819</xdr:rowOff>
    </xdr:from>
    <xdr:to>
      <xdr:col>71</xdr:col>
      <xdr:colOff>177800</xdr:colOff>
      <xdr:row>98</xdr:row>
      <xdr:rowOff>57500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40919"/>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85172</xdr:rowOff>
    </xdr:from>
    <xdr:to>
      <xdr:col>85</xdr:col>
      <xdr:colOff>177800</xdr:colOff>
      <xdr:row>98</xdr:row>
      <xdr:rowOff>15322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108049</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6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101633</xdr:rowOff>
    </xdr:from>
    <xdr:to>
      <xdr:col>81</xdr:col>
      <xdr:colOff>101600</xdr:colOff>
      <xdr:row>98</xdr:row>
      <xdr:rowOff>31783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48310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50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134676</xdr:rowOff>
    </xdr:from>
    <xdr:to>
      <xdr:col>76</xdr:col>
      <xdr:colOff>165100</xdr:colOff>
      <xdr:row>98</xdr:row>
      <xdr:rowOff>64826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81353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54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159469</xdr:rowOff>
    </xdr:from>
    <xdr:to>
      <xdr:col>72</xdr:col>
      <xdr:colOff>38100</xdr:colOff>
      <xdr:row>98</xdr:row>
      <xdr:rowOff>89619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106146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56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6700</xdr:rowOff>
    </xdr:from>
    <xdr:to>
      <xdr:col>67</xdr:col>
      <xdr:colOff>101600</xdr:colOff>
      <xdr:row>98</xdr:row>
      <xdr:rowOff>108300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124827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58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については、毎年人口も減少しており、平均的に類似団体よりコストが高くなっている。議会費について議員報酬は低水準だが、人口規模が小さいことから住民一人当たりのコストは類似団体より多めである。総務費</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については庁舎建設に係る費用や</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基金積立</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情報セキュリティの強化などのシステム関連経費、</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の多様化による委託料等の関係で前年度より増額</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である。又、人口規模が小さいことから住民一人当たりのコストは類似団体より多めである。民生費については令和３年度</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で実施した金額の大きな</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非課税世帯や子育て世帯等の給付金事業等</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が終了</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した為、前年度より</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した。衛生費はコロナ関連事業や繰出金等の増加により類似団体より増加している。労働費は不支出であった。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農林水産業費では</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施設整備関連等で増加していた対類似団体比率も前年度並みで推移している。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商工費では経年劣化等による観光施設の改修整備などを計画的に実施している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他、新規事業に係る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委託料等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前年度より増額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である。商工費についても</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人口規模が小さいことから住民一人当たりのコストは類似団体より多めである。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についてはより良い村づくりの為、村道整備等に力を入れている。又、商工費・土木費等の施設整備に係る財源については国庫補助や地方債を確保している。消防費は奈良県広域消防組合への支出が多額であり、類似団体より高水準で推移している。教育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令和５年度、令和６年度で完了予定の教職員住宅整備に係る敷地等の整備を実施したことにより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前年度より大幅な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こちらについても</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人口規模が小さいことから住民一人当たりのコストは類似団体より多めである。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災害復旧事業費は不支出であった。公債費については平成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年度の過疎債・</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年度の辺地債事業などに係る起債償還が開始となった為、数値は上昇している。又、</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人口規模が小さいことから住民一人当たりのコストは類似団体より多めである。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も庁舎関連施設、教育関連施設、福祉関連施設、観光関連施設などの改修などを控えており、今後も計画的に事業を実施する為、費用は上昇する見込みである。諸支出金や前年度繰上充用金も不支出であ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も令和３年度同様に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事業に応じた財政調整基金の取り崩し等も発生しなかった為、実質単年度収支は黒字となった。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の事業等に応じて計画的に基金の取り崩し等も予定しているが、今後も不測の事態に備える為に適切な積立等は行う予定である。しかし村税の確保等、自主財源の確保が難しくなっている昨今では基金の取り崩し額の増加も懸念さ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今後も各事務事業の見直し等の取り組みを推進し、出来る限り基金に依存することなく、効果的かつ適正な財政運営を目指す。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常に黒字額を維持し、計画的な運用を心がけている状況ではあるが、今後も計画的な運営を図り、財政の健全化に努める。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2221391</v>
      </c>
      <c r="BO4" s="449"/>
      <c r="BP4" s="449"/>
      <c r="BQ4" s="449"/>
      <c r="BR4" s="449"/>
      <c r="BS4" s="449"/>
      <c r="BT4" s="449"/>
      <c r="BU4" s="450"/>
      <c r="BV4" s="448">
        <v>2100331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6.3</v>
      </c>
      <c r="CU4" s="589"/>
      <c r="CV4" s="589"/>
      <c r="CW4" s="589"/>
      <c r="CX4" s="589"/>
      <c r="CY4" s="589"/>
      <c r="CZ4" s="589"/>
      <c r="DA4" s="590"/>
      <c r="DB4" s="588">
        <v>7.3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2146784</v>
      </c>
      <c r="BO5" s="420"/>
      <c r="BP5" s="420"/>
      <c r="BQ5" s="420"/>
      <c r="BR5" s="420"/>
      <c r="BS5" s="420"/>
      <c r="BT5" s="420"/>
      <c r="BU5" s="421"/>
      <c r="BV5" s="419">
        <v>2011723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83.9</v>
      </c>
      <c r="CU5" s="417"/>
      <c r="CV5" s="417"/>
      <c r="CW5" s="417"/>
      <c r="CX5" s="417"/>
      <c r="CY5" s="417"/>
      <c r="CZ5" s="417"/>
      <c r="DA5" s="418"/>
      <c r="DB5" s="416">
        <v>80.400000000000006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74607</v>
      </c>
      <c r="BO6" s="420"/>
      <c r="BP6" s="420"/>
      <c r="BQ6" s="420"/>
      <c r="BR6" s="420"/>
      <c r="BS6" s="420"/>
      <c r="BT6" s="420"/>
      <c r="BU6" s="421"/>
      <c r="BV6" s="419">
        <v>88608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84.6</v>
      </c>
      <c r="CU6" s="563"/>
      <c r="CV6" s="563"/>
      <c r="CW6" s="563"/>
      <c r="CX6" s="563"/>
      <c r="CY6" s="563"/>
      <c r="CZ6" s="563"/>
      <c r="DA6" s="564"/>
      <c r="DB6" s="562">
        <v>82.4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100</v>
      </c>
      <c r="BO7" s="420"/>
      <c r="BP7" s="420"/>
      <c r="BQ7" s="420"/>
      <c r="BR7" s="420"/>
      <c r="BS7" s="420"/>
      <c r="BT7" s="420"/>
      <c r="BU7" s="421"/>
      <c r="BV7" s="419">
        <v>526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1180686</v>
      </c>
      <c r="CU7" s="420"/>
      <c r="CV7" s="420"/>
      <c r="CW7" s="420"/>
      <c r="CX7" s="420"/>
      <c r="CY7" s="420"/>
      <c r="CZ7" s="420"/>
      <c r="DA7" s="421"/>
      <c r="DB7" s="419">
        <v>1203915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74507</v>
      </c>
      <c r="BO8" s="420"/>
      <c r="BP8" s="420"/>
      <c r="BQ8" s="420"/>
      <c r="BR8" s="420"/>
      <c r="BS8" s="420"/>
      <c r="BT8" s="420"/>
      <c r="BU8" s="421"/>
      <c r="BV8" s="419">
        <v>88082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0.21</v>
      </c>
      <c r="CU8" s="523"/>
      <c r="CV8" s="523"/>
      <c r="CW8" s="523"/>
      <c r="CX8" s="523"/>
      <c r="CY8" s="523"/>
      <c r="CZ8" s="523"/>
      <c r="DA8" s="524"/>
      <c r="DB8" s="522">
        <v>0.22</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753</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108</v>
      </c>
      <c r="AV9" s="478"/>
      <c r="AW9" s="478"/>
      <c r="AX9" s="478"/>
      <c r="AY9" s="433" t="s">
        <v>119</v>
      </c>
      <c r="AZ9" s="434"/>
      <c r="BA9" s="434"/>
      <c r="BB9" s="434"/>
      <c r="BC9" s="434"/>
      <c r="BD9" s="434"/>
      <c r="BE9" s="434"/>
      <c r="BF9" s="434"/>
      <c r="BG9" s="434"/>
      <c r="BH9" s="434"/>
      <c r="BI9" s="434"/>
      <c r="BJ9" s="434"/>
      <c r="BK9" s="434"/>
      <c r="BL9" s="434"/>
      <c r="BM9" s="435"/>
      <c r="BN9" s="419">
        <v>-13575</v>
      </c>
      <c r="BO9" s="420"/>
      <c r="BP9" s="420"/>
      <c r="BQ9" s="420"/>
      <c r="BR9" s="420"/>
      <c r="BS9" s="420"/>
      <c r="BT9" s="420"/>
      <c r="BU9" s="421"/>
      <c r="BV9" s="419">
        <v>-12236</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17.600000000000001</v>
      </c>
      <c r="CU9" s="417"/>
      <c r="CV9" s="417"/>
      <c r="CW9" s="417"/>
      <c r="CX9" s="417"/>
      <c r="CY9" s="417"/>
      <c r="CZ9" s="417"/>
      <c r="DA9" s="418"/>
      <c r="DB9" s="416">
        <v>16.399999999999999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895</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57745</v>
      </c>
      <c r="BO10" s="420"/>
      <c r="BP10" s="420"/>
      <c r="BQ10" s="420"/>
      <c r="BR10" s="420"/>
      <c r="BS10" s="420"/>
      <c r="BT10" s="420"/>
      <c r="BU10" s="421"/>
      <c r="BV10" s="419">
        <v>61189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815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807</v>
      </c>
      <c r="S13" s="507"/>
      <c r="T13" s="507"/>
      <c r="U13" s="507"/>
      <c r="V13" s="508"/>
      <c r="W13" s="509" t="s">
        <v>141</v>
      </c>
      <c r="X13" s="405"/>
      <c r="Y13" s="405"/>
      <c r="Z13" s="405"/>
      <c r="AA13" s="405"/>
      <c r="AB13" s="406"/>
      <c r="AC13" s="372">
        <v>27</v>
      </c>
      <c r="AD13" s="373"/>
      <c r="AE13" s="373"/>
      <c r="AF13" s="373"/>
      <c r="AG13" s="374"/>
      <c r="AH13" s="372">
        <v>35</v>
      </c>
      <c r="AI13" s="373"/>
      <c r="AJ13" s="373"/>
      <c r="AK13" s="373"/>
      <c r="AL13" s="432"/>
      <c r="AM13" s="476" t="s">
        <v>142</v>
      </c>
      <c r="AN13" s="376"/>
      <c r="AO13" s="376"/>
      <c r="AP13" s="376"/>
      <c r="AQ13" s="376"/>
      <c r="AR13" s="376"/>
      <c r="AS13" s="376"/>
      <c r="AT13" s="377"/>
      <c r="AU13" s="477" t="s">
        <v>123</v>
      </c>
      <c r="AV13" s="478"/>
      <c r="AW13" s="478"/>
      <c r="AX13" s="478"/>
      <c r="AY13" s="433" t="s">
        <v>143</v>
      </c>
      <c r="AZ13" s="434"/>
      <c r="BA13" s="434"/>
      <c r="BB13" s="434"/>
      <c r="BC13" s="434"/>
      <c r="BD13" s="434"/>
      <c r="BE13" s="434"/>
      <c r="BF13" s="434"/>
      <c r="BG13" s="434"/>
      <c r="BH13" s="434"/>
      <c r="BI13" s="434"/>
      <c r="BJ13" s="434"/>
      <c r="BK13" s="434"/>
      <c r="BL13" s="434"/>
      <c r="BM13" s="435"/>
      <c r="BN13" s="419">
        <v>44170</v>
      </c>
      <c r="BO13" s="420"/>
      <c r="BP13" s="420"/>
      <c r="BQ13" s="420"/>
      <c r="BR13" s="420"/>
      <c r="BS13" s="420"/>
      <c r="BT13" s="420"/>
      <c r="BU13" s="421"/>
      <c r="BV13" s="419">
        <v>48953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7.3</v>
      </c>
      <c r="CU13" s="417"/>
      <c r="CV13" s="417"/>
      <c r="CW13" s="417"/>
      <c r="CX13" s="417"/>
      <c r="CY13" s="417"/>
      <c r="CZ13" s="417"/>
      <c r="DA13" s="418"/>
      <c r="DB13" s="416">
        <v>6.6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832</v>
      </c>
      <c r="S14" s="507"/>
      <c r="T14" s="507"/>
      <c r="U14" s="507"/>
      <c r="V14" s="508"/>
      <c r="W14" s="510"/>
      <c r="X14" s="408"/>
      <c r="Y14" s="408"/>
      <c r="Z14" s="408"/>
      <c r="AA14" s="408"/>
      <c r="AB14" s="409"/>
      <c r="AC14" s="499">
        <v>7.2</v>
      </c>
      <c r="AD14" s="500"/>
      <c r="AE14" s="500"/>
      <c r="AF14" s="500"/>
      <c r="AG14" s="501"/>
      <c r="AH14" s="499">
        <v>9.1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147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821</v>
      </c>
      <c r="S15" s="507"/>
      <c r="T15" s="507"/>
      <c r="U15" s="507"/>
      <c r="V15" s="508"/>
      <c r="W15" s="509" t="s">
        <v>148</v>
      </c>
      <c r="X15" s="405"/>
      <c r="Y15" s="405"/>
      <c r="Z15" s="405"/>
      <c r="AA15" s="405"/>
      <c r="AB15" s="406"/>
      <c r="AC15" s="372">
        <v>65</v>
      </c>
      <c r="AD15" s="373"/>
      <c r="AE15" s="373"/>
      <c r="AF15" s="373"/>
      <c r="AG15" s="374"/>
      <c r="AH15" s="372">
        <v>62</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239357</v>
      </c>
      <c r="BO15" s="449"/>
      <c r="BP15" s="449"/>
      <c r="BQ15" s="449"/>
      <c r="BR15" s="449"/>
      <c r="BS15" s="449"/>
      <c r="BT15" s="449"/>
      <c r="BU15" s="450"/>
      <c r="BV15" s="448">
        <v>216058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17.399999999999999</v>
      </c>
      <c r="AD16" s="500"/>
      <c r="AE16" s="500"/>
      <c r="AF16" s="500"/>
      <c r="AG16" s="501"/>
      <c r="AH16" s="499">
        <v>16.100000000000001</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1106997</v>
      </c>
      <c r="BO16" s="420"/>
      <c r="BP16" s="420"/>
      <c r="BQ16" s="420"/>
      <c r="BR16" s="420"/>
      <c r="BS16" s="420"/>
      <c r="BT16" s="420"/>
      <c r="BU16" s="421"/>
      <c r="BV16" s="419">
        <v>1107470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282</v>
      </c>
      <c r="AD17" s="373"/>
      <c r="AE17" s="373"/>
      <c r="AF17" s="373"/>
      <c r="AG17" s="374"/>
      <c r="AH17" s="372">
        <v>288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301884</v>
      </c>
      <c r="BO17" s="420"/>
      <c r="BP17" s="420"/>
      <c r="BQ17" s="420"/>
      <c r="BR17" s="420"/>
      <c r="BS17" s="420"/>
      <c r="BT17" s="420"/>
      <c r="BU17" s="421"/>
      <c r="BV17" s="419">
        <v>271941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133.38999999999999</v>
      </c>
      <c r="M18" s="472"/>
      <c r="N18" s="472"/>
      <c r="O18" s="472"/>
      <c r="P18" s="472"/>
      <c r="Q18" s="472"/>
      <c r="R18" s="473"/>
      <c r="S18" s="473"/>
      <c r="T18" s="473"/>
      <c r="U18" s="473"/>
      <c r="V18" s="474"/>
      <c r="W18" s="490"/>
      <c r="X18" s="491"/>
      <c r="Y18" s="491"/>
      <c r="Z18" s="491"/>
      <c r="AA18" s="491"/>
      <c r="AB18" s="515"/>
      <c r="AC18" s="389">
        <v>75.400000000000006</v>
      </c>
      <c r="AD18" s="390"/>
      <c r="AE18" s="390"/>
      <c r="AF18" s="390"/>
      <c r="AG18" s="475"/>
      <c r="AH18" s="389">
        <v>74.8</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1024537</v>
      </c>
      <c r="BO18" s="420"/>
      <c r="BP18" s="420"/>
      <c r="BQ18" s="420"/>
      <c r="BR18" s="420"/>
      <c r="BS18" s="420"/>
      <c r="BT18" s="420"/>
      <c r="BU18" s="421"/>
      <c r="BV18" s="419">
        <v>1011174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1514292</v>
      </c>
      <c r="BO19" s="420"/>
      <c r="BP19" s="420"/>
      <c r="BQ19" s="420"/>
      <c r="BR19" s="420"/>
      <c r="BS19" s="420"/>
      <c r="BT19" s="420"/>
      <c r="BU19" s="421"/>
      <c r="BV19" s="419">
        <v>1537219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447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3412900</v>
      </c>
      <c r="BO22" s="449"/>
      <c r="BP22" s="449"/>
      <c r="BQ22" s="449"/>
      <c r="BR22" s="449"/>
      <c r="BS22" s="449"/>
      <c r="BT22" s="449"/>
      <c r="BU22" s="450"/>
      <c r="BV22" s="448">
        <v>3388597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3370517</v>
      </c>
      <c r="BO23" s="420"/>
      <c r="BP23" s="420"/>
      <c r="BQ23" s="420"/>
      <c r="BR23" s="420"/>
      <c r="BS23" s="420"/>
      <c r="BT23" s="420"/>
      <c r="BU23" s="421"/>
      <c r="BV23" s="419">
        <v>3339932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6600</v>
      </c>
      <c r="R24" s="373"/>
      <c r="S24" s="373"/>
      <c r="T24" s="373"/>
      <c r="U24" s="373"/>
      <c r="V24" s="374"/>
      <c r="W24" s="462"/>
      <c r="X24" s="399"/>
      <c r="Y24" s="400"/>
      <c r="Z24" s="375" t="s">
        <v>173</v>
      </c>
      <c r="AA24" s="376"/>
      <c r="AB24" s="376"/>
      <c r="AC24" s="376"/>
      <c r="AD24" s="376"/>
      <c r="AE24" s="376"/>
      <c r="AF24" s="376"/>
      <c r="AG24" s="377"/>
      <c r="AH24" s="372">
        <v>37</v>
      </c>
      <c r="AI24" s="373"/>
      <c r="AJ24" s="373"/>
      <c r="AK24" s="373"/>
      <c r="AL24" s="374"/>
      <c r="AM24" s="372">
        <v>98827</v>
      </c>
      <c r="AN24" s="373"/>
      <c r="AO24" s="373"/>
      <c r="AP24" s="373"/>
      <c r="AQ24" s="373"/>
      <c r="AR24" s="374"/>
      <c r="AS24" s="372">
        <v>2671</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2846012</v>
      </c>
      <c r="BO24" s="420"/>
      <c r="BP24" s="420"/>
      <c r="BQ24" s="420"/>
      <c r="BR24" s="420"/>
      <c r="BS24" s="420"/>
      <c r="BT24" s="420"/>
      <c r="BU24" s="421"/>
      <c r="BV24" s="419">
        <v>2762897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5650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177</v>
      </c>
      <c r="AN25" s="373"/>
      <c r="AO25" s="373"/>
      <c r="AP25" s="373"/>
      <c r="AQ25" s="373"/>
      <c r="AR25" s="374"/>
      <c r="AS25" s="372" t="s">
        <v>131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t="s">
        <v>177</v>
      </c>
      <c r="BO25" s="449"/>
      <c r="BP25" s="449"/>
      <c r="BQ25" s="449"/>
      <c r="BR25" s="449"/>
      <c r="BS25" s="449"/>
      <c r="BT25" s="449"/>
      <c r="BU25" s="450"/>
      <c r="BV25" s="448">
        <v>20000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5150</v>
      </c>
      <c r="R26" s="373"/>
      <c r="S26" s="373"/>
      <c r="T26" s="373"/>
      <c r="U26" s="373"/>
      <c r="V26" s="374"/>
      <c r="W26" s="462"/>
      <c r="X26" s="399"/>
      <c r="Y26" s="400"/>
      <c r="Z26" s="375" t="s">
        <v>180</v>
      </c>
      <c r="AA26" s="430"/>
      <c r="AB26" s="430"/>
      <c r="AC26" s="430"/>
      <c r="AD26" s="430"/>
      <c r="AE26" s="430"/>
      <c r="AF26" s="430"/>
      <c r="AG26" s="431"/>
      <c r="AH26" s="372">
        <v>1</v>
      </c>
      <c r="AI26" s="373"/>
      <c r="AJ26" s="373"/>
      <c r="AK26" s="373"/>
      <c r="AL26" s="374"/>
      <c r="AM26" s="372" t="s">
        <v>181</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2100</v>
      </c>
      <c r="R27" s="373"/>
      <c r="S27" s="373"/>
      <c r="T27" s="373"/>
      <c r="U27" s="373"/>
      <c r="V27" s="374"/>
      <c r="W27" s="462"/>
      <c r="X27" s="399"/>
      <c r="Y27" s="400"/>
      <c r="Z27" s="375" t="s">
        <v>185</v>
      </c>
      <c r="AA27" s="376"/>
      <c r="AB27" s="376"/>
      <c r="AC27" s="376"/>
      <c r="AD27" s="376"/>
      <c r="AE27" s="376"/>
      <c r="AF27" s="376"/>
      <c r="AG27" s="377"/>
      <c r="AH27" s="372" t="s">
        <v>131</v>
      </c>
      <c r="AI27" s="373"/>
      <c r="AJ27" s="373"/>
      <c r="AK27" s="373"/>
      <c r="AL27" s="374"/>
      <c r="AM27" s="372" t="s">
        <v>177</v>
      </c>
      <c r="AN27" s="373"/>
      <c r="AO27" s="373"/>
      <c r="AP27" s="373"/>
      <c r="AQ27" s="373"/>
      <c r="AR27" s="374"/>
      <c r="AS27" s="372" t="s">
        <v>147</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33227</v>
      </c>
      <c r="BO27" s="454"/>
      <c r="BP27" s="454"/>
      <c r="BQ27" s="454"/>
      <c r="BR27" s="454"/>
      <c r="BS27" s="454"/>
      <c r="BT27" s="454"/>
      <c r="BU27" s="455"/>
      <c r="BV27" s="453">
        <v>33227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1700</v>
      </c>
      <c r="R28" s="373"/>
      <c r="S28" s="373"/>
      <c r="T28" s="373"/>
      <c r="U28" s="373"/>
      <c r="V28" s="374"/>
      <c r="W28" s="462"/>
      <c r="X28" s="399"/>
      <c r="Y28" s="400"/>
      <c r="Z28" s="375" t="s">
        <v>188</v>
      </c>
      <c r="AA28" s="376"/>
      <c r="AB28" s="376"/>
      <c r="AC28" s="376"/>
      <c r="AD28" s="376"/>
      <c r="AE28" s="376"/>
      <c r="AF28" s="376"/>
      <c r="AG28" s="377"/>
      <c r="AH28" s="372" t="s">
        <v>177</v>
      </c>
      <c r="AI28" s="373"/>
      <c r="AJ28" s="373"/>
      <c r="AK28" s="373"/>
      <c r="AL28" s="374"/>
      <c r="AM28" s="372" t="s">
        <v>131</v>
      </c>
      <c r="AN28" s="373"/>
      <c r="AO28" s="373"/>
      <c r="AP28" s="373"/>
      <c r="AQ28" s="373"/>
      <c r="AR28" s="374"/>
      <c r="AS28" s="372" t="s">
        <v>177</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1614386</v>
      </c>
      <c r="BO28" s="449"/>
      <c r="BP28" s="449"/>
      <c r="BQ28" s="449"/>
      <c r="BR28" s="449"/>
      <c r="BS28" s="449"/>
      <c r="BT28" s="449"/>
      <c r="BU28" s="450"/>
      <c r="BV28" s="448">
        <v>1556637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6</v>
      </c>
      <c r="M29" s="373"/>
      <c r="N29" s="373"/>
      <c r="O29" s="373"/>
      <c r="P29" s="374"/>
      <c r="Q29" s="372">
        <v>1600</v>
      </c>
      <c r="R29" s="373"/>
      <c r="S29" s="373"/>
      <c r="T29" s="373"/>
      <c r="U29" s="373"/>
      <c r="V29" s="374"/>
      <c r="W29" s="463"/>
      <c r="X29" s="464"/>
      <c r="Y29" s="465"/>
      <c r="Z29" s="375" t="s">
        <v>191</v>
      </c>
      <c r="AA29" s="376"/>
      <c r="AB29" s="376"/>
      <c r="AC29" s="376"/>
      <c r="AD29" s="376"/>
      <c r="AE29" s="376"/>
      <c r="AF29" s="376"/>
      <c r="AG29" s="377"/>
      <c r="AH29" s="372">
        <v>37</v>
      </c>
      <c r="AI29" s="373"/>
      <c r="AJ29" s="373"/>
      <c r="AK29" s="373"/>
      <c r="AL29" s="374"/>
      <c r="AM29" s="372">
        <v>98827</v>
      </c>
      <c r="AN29" s="373"/>
      <c r="AO29" s="373"/>
      <c r="AP29" s="373"/>
      <c r="AQ29" s="373"/>
      <c r="AR29" s="374"/>
      <c r="AS29" s="372">
        <v>2671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138665</v>
      </c>
      <c r="BO29" s="420"/>
      <c r="BP29" s="420"/>
      <c r="BQ29" s="420"/>
      <c r="BR29" s="420"/>
      <c r="BS29" s="420"/>
      <c r="BT29" s="420"/>
      <c r="BU29" s="421"/>
      <c r="BV29" s="419">
        <v>123655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1187418</v>
      </c>
      <c r="BO30" s="454"/>
      <c r="BP30" s="454"/>
      <c r="BQ30" s="454"/>
      <c r="BR30" s="454"/>
      <c r="BS30" s="454"/>
      <c r="BT30" s="454"/>
      <c r="BU30" s="455"/>
      <c r="BV30" s="453">
        <v>1064152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簡易水道事業会計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下北山むらづくりセンター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池の平公園管理運営特別会計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国民健康保険事業会計（直診勘定）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上・下北山衛生一部事務組合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スポーツ公園管理運営特別会計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介護保険事業会計（保険事業勘定）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奈良広域水質検査センター組合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後期高齢者医療事業会計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奈良県後期高齢者医療広域連合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奈良県広域消防組合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南和広域医療企業団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m9BrMwZLvPu/g+3OkpZDgcBlQ5c+MpL6PRNnsTMNwzb+aLHiIBECdEPg29m9u9mR2Gtged7rigb7KKKnka37g==" saltValue="bnJk1sS6tV4MPZpI26mqk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562</v>
      </c>
      <c r="D34" s="1151"/>
      <c r="E34" s="1152"/>
      <c r="F34" s="32">
        <v>7.06</v>
      </c>
      <c r="G34" s="33">
        <v>9.94</v>
      </c>
      <c r="H34" s="33">
        <v>9.4</v>
      </c>
      <c r="I34" s="33">
        <v>6.97</v>
      </c>
      <c r="J34" s="34">
        <v>5.95</v>
      </c>
      <c r="K34" s="22"/>
      <c r="L34" s="22"/>
      <c r="M34" s="22"/>
      <c r="N34" s="22"/>
      <c r="O34" s="22"/>
      <c r="P34" s="22"/>
    </row>
    <row r="35" spans="1:16" ht="39" customHeight="1" x14ac:dyDescent="0.2">
      <c r="A35" s="22"/>
      <c r="B35" s="35"/>
      <c r="C35" s="1145" t="s">
        <v>563</v>
      </c>
      <c r="D35" s="1146"/>
      <c r="E35" s="1147"/>
      <c r="F35" s="36">
        <v>0.66</v>
      </c>
      <c r="G35" s="37">
        <v>0.53</v>
      </c>
      <c r="H35" s="37">
        <v>0.9</v>
      </c>
      <c r="I35" s="37">
        <v>0.69</v>
      </c>
      <c r="J35" s="38">
        <v>0.78</v>
      </c>
      <c r="K35" s="22"/>
      <c r="L35" s="22"/>
      <c r="M35" s="22"/>
      <c r="N35" s="22"/>
      <c r="O35" s="22"/>
      <c r="P35" s="22"/>
    </row>
    <row r="36" spans="1:16" ht="39" customHeight="1" x14ac:dyDescent="0.2">
      <c r="A36" s="22"/>
      <c r="B36" s="35"/>
      <c r="C36" s="1145" t="s">
        <v>564</v>
      </c>
      <c r="D36" s="1146"/>
      <c r="E36" s="1147"/>
      <c r="F36" s="36">
        <v>0.88</v>
      </c>
      <c r="G36" s="37">
        <v>0.26</v>
      </c>
      <c r="H36" s="37">
        <v>1.33</v>
      </c>
      <c r="I36" s="37">
        <v>0.89</v>
      </c>
      <c r="J36" s="38">
        <v>0.7</v>
      </c>
      <c r="K36" s="22"/>
      <c r="L36" s="22"/>
      <c r="M36" s="22"/>
      <c r="N36" s="22"/>
      <c r="O36" s="22"/>
      <c r="P36" s="22"/>
    </row>
    <row r="37" spans="1:16" ht="39" customHeight="1" x14ac:dyDescent="0.2">
      <c r="A37" s="22"/>
      <c r="B37" s="35"/>
      <c r="C37" s="1145" t="s">
        <v>565</v>
      </c>
      <c r="D37" s="1146"/>
      <c r="E37" s="1147"/>
      <c r="F37" s="36" t="s">
        <v>512</v>
      </c>
      <c r="G37" s="37">
        <v>0.23</v>
      </c>
      <c r="H37" s="37">
        <v>0.17</v>
      </c>
      <c r="I37" s="37">
        <v>0.31</v>
      </c>
      <c r="J37" s="38">
        <v>0.24</v>
      </c>
      <c r="K37" s="22"/>
      <c r="L37" s="22"/>
      <c r="M37" s="22"/>
      <c r="N37" s="22"/>
      <c r="O37" s="22"/>
      <c r="P37" s="22"/>
    </row>
    <row r="38" spans="1:16" ht="39" customHeight="1" x14ac:dyDescent="0.2">
      <c r="A38" s="22"/>
      <c r="B38" s="35"/>
      <c r="C38" s="1145" t="s">
        <v>566</v>
      </c>
      <c r="D38" s="1146"/>
      <c r="E38" s="1147"/>
      <c r="F38" s="36">
        <v>0.11</v>
      </c>
      <c r="G38" s="37">
        <v>0.06</v>
      </c>
      <c r="H38" s="37">
        <v>0.09</v>
      </c>
      <c r="I38" s="37">
        <v>0.05</v>
      </c>
      <c r="J38" s="38">
        <v>0.12</v>
      </c>
      <c r="K38" s="22"/>
      <c r="L38" s="22"/>
      <c r="M38" s="22"/>
      <c r="N38" s="22"/>
      <c r="O38" s="22"/>
      <c r="P38" s="22"/>
    </row>
    <row r="39" spans="1:16" ht="39" customHeight="1" x14ac:dyDescent="0.2">
      <c r="A39" s="22"/>
      <c r="B39" s="35"/>
      <c r="C39" s="1145" t="s">
        <v>567</v>
      </c>
      <c r="D39" s="1146"/>
      <c r="E39" s="1147"/>
      <c r="F39" s="36" t="s">
        <v>512</v>
      </c>
      <c r="G39" s="37">
        <v>0.05</v>
      </c>
      <c r="H39" s="37">
        <v>0.04</v>
      </c>
      <c r="I39" s="37">
        <v>0.03</v>
      </c>
      <c r="J39" s="38">
        <v>0.11</v>
      </c>
      <c r="K39" s="22"/>
      <c r="L39" s="22"/>
      <c r="M39" s="22"/>
      <c r="N39" s="22"/>
      <c r="O39" s="22"/>
      <c r="P39" s="22"/>
    </row>
    <row r="40" spans="1:16" ht="39" customHeight="1" x14ac:dyDescent="0.2">
      <c r="A40" s="22"/>
      <c r="B40" s="35"/>
      <c r="C40" s="1145" t="s">
        <v>568</v>
      </c>
      <c r="D40" s="1146"/>
      <c r="E40" s="1147"/>
      <c r="F40" s="36">
        <v>0.74</v>
      </c>
      <c r="G40" s="37">
        <v>0.05</v>
      </c>
      <c r="H40" s="37">
        <v>0.05</v>
      </c>
      <c r="I40" s="37">
        <v>0.06</v>
      </c>
      <c r="J40" s="38">
        <v>0.11</v>
      </c>
      <c r="K40" s="22"/>
      <c r="L40" s="22"/>
      <c r="M40" s="22"/>
      <c r="N40" s="22"/>
      <c r="O40" s="22"/>
      <c r="P40" s="22"/>
    </row>
    <row r="41" spans="1:16" ht="39" customHeight="1" x14ac:dyDescent="0.2">
      <c r="A41" s="22"/>
      <c r="B41" s="35"/>
      <c r="C41" s="1145" t="s">
        <v>569</v>
      </c>
      <c r="D41" s="1146"/>
      <c r="E41" s="1147"/>
      <c r="F41" s="36">
        <v>0.03</v>
      </c>
      <c r="G41" s="37">
        <v>0.02</v>
      </c>
      <c r="H41" s="37">
        <v>0.03</v>
      </c>
      <c r="I41" s="37">
        <v>0.02</v>
      </c>
      <c r="J41" s="38">
        <v>0.01</v>
      </c>
      <c r="K41" s="22"/>
      <c r="L41" s="22"/>
      <c r="M41" s="22"/>
      <c r="N41" s="22"/>
      <c r="O41" s="22"/>
      <c r="P41" s="22"/>
    </row>
    <row r="42" spans="1:16" ht="39" customHeight="1" x14ac:dyDescent="0.2">
      <c r="A42" s="22"/>
      <c r="B42" s="39"/>
      <c r="C42" s="1145" t="s">
        <v>570</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571</v>
      </c>
      <c r="D43" s="1149"/>
      <c r="E43" s="1150"/>
      <c r="F43" s="41">
        <v>0.2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erHDHHd+TlmPgylqG4JSuqZE1H+fGOzXO6w0TKSFsAcTlZ9KM/sa2iW38pUJo32/rJoirH/SNzPCPRawka3Ag==" saltValue="M9qAcP6Onmvc1sIsWb6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190</v>
      </c>
      <c r="L45" s="60">
        <v>205</v>
      </c>
      <c r="M45" s="60">
        <v>227</v>
      </c>
      <c r="N45" s="60">
        <v>256</v>
      </c>
      <c r="O45" s="61">
        <v>269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2">
      <c r="A48" s="48"/>
      <c r="B48" s="1178"/>
      <c r="C48" s="1179"/>
      <c r="D48" s="62"/>
      <c r="E48" s="1155" t="s">
        <v>15</v>
      </c>
      <c r="F48" s="1155"/>
      <c r="G48" s="1155"/>
      <c r="H48" s="1155"/>
      <c r="I48" s="1155"/>
      <c r="J48" s="1156"/>
      <c r="K48" s="63">
        <v>20</v>
      </c>
      <c r="L48" s="64">
        <v>19</v>
      </c>
      <c r="M48" s="64">
        <v>24</v>
      </c>
      <c r="N48" s="64">
        <v>25</v>
      </c>
      <c r="O48" s="65">
        <v>27</v>
      </c>
      <c r="P48" s="48"/>
      <c r="Q48" s="48"/>
      <c r="R48" s="48"/>
      <c r="S48" s="48"/>
      <c r="T48" s="48"/>
      <c r="U48" s="48"/>
    </row>
    <row r="49" spans="1:21" ht="30.75" customHeight="1" x14ac:dyDescent="0.2">
      <c r="A49" s="48"/>
      <c r="B49" s="1178"/>
      <c r="C49" s="1179"/>
      <c r="D49" s="62"/>
      <c r="E49" s="1155" t="s">
        <v>16</v>
      </c>
      <c r="F49" s="1155"/>
      <c r="G49" s="1155"/>
      <c r="H49" s="1155"/>
      <c r="I49" s="1155"/>
      <c r="J49" s="1156"/>
      <c r="K49" s="63">
        <v>16</v>
      </c>
      <c r="L49" s="64">
        <v>17</v>
      </c>
      <c r="M49" s="64">
        <v>19</v>
      </c>
      <c r="N49" s="64">
        <v>15</v>
      </c>
      <c r="O49" s="65">
        <v>10</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512</v>
      </c>
      <c r="L50" s="64" t="s">
        <v>512</v>
      </c>
      <c r="M50" s="64" t="s">
        <v>512</v>
      </c>
      <c r="N50" s="64" t="s">
        <v>512</v>
      </c>
      <c r="O50" s="65" t="s">
        <v>512</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182</v>
      </c>
      <c r="L52" s="64">
        <v>197</v>
      </c>
      <c r="M52" s="64">
        <v>211</v>
      </c>
      <c r="N52" s="64">
        <v>226</v>
      </c>
      <c r="O52" s="65">
        <v>233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44</v>
      </c>
      <c r="L53" s="69">
        <v>44</v>
      </c>
      <c r="M53" s="69">
        <v>59</v>
      </c>
      <c r="N53" s="69">
        <v>70</v>
      </c>
      <c r="O53" s="70">
        <v>73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9DFxOZijEQ/MWr86X438NAL8/ME/ZJaroMzp4hCGNw65Vu786r8tz1nIT1zJWOVsqqLjv1Xgwwei1rewNg0BQ==" saltValue="GCUReawVUDfrCAjOpJh5b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6" t="s">
        <v>32</v>
      </c>
      <c r="C41" s="1197"/>
      <c r="D41" s="105"/>
      <c r="E41" s="1198" t="s">
        <v>33</v>
      </c>
      <c r="F41" s="1198"/>
      <c r="G41" s="1198"/>
      <c r="H41" s="1199"/>
      <c r="I41" s="355">
        <v>2138</v>
      </c>
      <c r="J41" s="356">
        <v>2935</v>
      </c>
      <c r="K41" s="356">
        <v>3444</v>
      </c>
      <c r="L41" s="356">
        <v>3389</v>
      </c>
      <c r="M41" s="357">
        <v>3413</v>
      </c>
    </row>
    <row r="42" spans="2:13" ht="27.75" customHeight="1" x14ac:dyDescent="0.2">
      <c r="B42" s="1186"/>
      <c r="C42" s="1187"/>
      <c r="D42" s="106"/>
      <c r="E42" s="1190" t="s">
        <v>34</v>
      </c>
      <c r="F42" s="1190"/>
      <c r="G42" s="1190"/>
      <c r="H42" s="1191"/>
      <c r="I42" s="358" t="s">
        <v>512</v>
      </c>
      <c r="J42" s="359" t="s">
        <v>512</v>
      </c>
      <c r="K42" s="359" t="s">
        <v>512</v>
      </c>
      <c r="L42" s="359" t="s">
        <v>512</v>
      </c>
      <c r="M42" s="360" t="s">
        <v>512</v>
      </c>
    </row>
    <row r="43" spans="2:13" ht="27.75" customHeight="1" x14ac:dyDescent="0.2">
      <c r="B43" s="1186"/>
      <c r="C43" s="1187"/>
      <c r="D43" s="106"/>
      <c r="E43" s="1190" t="s">
        <v>35</v>
      </c>
      <c r="F43" s="1190"/>
      <c r="G43" s="1190"/>
      <c r="H43" s="1191"/>
      <c r="I43" s="358">
        <v>266</v>
      </c>
      <c r="J43" s="359">
        <v>245</v>
      </c>
      <c r="K43" s="359">
        <v>225</v>
      </c>
      <c r="L43" s="359">
        <v>214</v>
      </c>
      <c r="M43" s="360">
        <v>218</v>
      </c>
    </row>
    <row r="44" spans="2:13" ht="27.75" customHeight="1" x14ac:dyDescent="0.2">
      <c r="B44" s="1186"/>
      <c r="C44" s="1187"/>
      <c r="D44" s="106"/>
      <c r="E44" s="1190" t="s">
        <v>36</v>
      </c>
      <c r="F44" s="1190"/>
      <c r="G44" s="1190"/>
      <c r="H44" s="1191"/>
      <c r="I44" s="358">
        <v>184</v>
      </c>
      <c r="J44" s="359">
        <v>147</v>
      </c>
      <c r="K44" s="359">
        <v>128</v>
      </c>
      <c r="L44" s="359">
        <v>120</v>
      </c>
      <c r="M44" s="360">
        <v>116</v>
      </c>
    </row>
    <row r="45" spans="2:13" ht="27.75" customHeight="1" x14ac:dyDescent="0.2">
      <c r="B45" s="1186"/>
      <c r="C45" s="1187"/>
      <c r="D45" s="106"/>
      <c r="E45" s="1190" t="s">
        <v>37</v>
      </c>
      <c r="F45" s="1190"/>
      <c r="G45" s="1190"/>
      <c r="H45" s="1191"/>
      <c r="I45" s="358">
        <v>329</v>
      </c>
      <c r="J45" s="359">
        <v>322</v>
      </c>
      <c r="K45" s="359">
        <v>278</v>
      </c>
      <c r="L45" s="359">
        <v>266</v>
      </c>
      <c r="M45" s="360">
        <v>260</v>
      </c>
    </row>
    <row r="46" spans="2:13" ht="27.75" customHeight="1" x14ac:dyDescent="0.2">
      <c r="B46" s="1186"/>
      <c r="C46" s="1187"/>
      <c r="D46" s="107"/>
      <c r="E46" s="1190" t="s">
        <v>38</v>
      </c>
      <c r="F46" s="1190"/>
      <c r="G46" s="1190"/>
      <c r="H46" s="1191"/>
      <c r="I46" s="358" t="s">
        <v>512</v>
      </c>
      <c r="J46" s="359" t="s">
        <v>512</v>
      </c>
      <c r="K46" s="359" t="s">
        <v>512</v>
      </c>
      <c r="L46" s="359" t="s">
        <v>512</v>
      </c>
      <c r="M46" s="360" t="s">
        <v>512</v>
      </c>
    </row>
    <row r="47" spans="2:13" ht="27.75" customHeight="1" x14ac:dyDescent="0.2">
      <c r="B47" s="1186"/>
      <c r="C47" s="1187"/>
      <c r="D47" s="108"/>
      <c r="E47" s="1200" t="s">
        <v>39</v>
      </c>
      <c r="F47" s="1201"/>
      <c r="G47" s="1201"/>
      <c r="H47" s="1202"/>
      <c r="I47" s="358" t="s">
        <v>512</v>
      </c>
      <c r="J47" s="359" t="s">
        <v>512</v>
      </c>
      <c r="K47" s="359" t="s">
        <v>512</v>
      </c>
      <c r="L47" s="359" t="s">
        <v>512</v>
      </c>
      <c r="M47" s="360" t="s">
        <v>512</v>
      </c>
    </row>
    <row r="48" spans="2:13" ht="27.75" customHeight="1" x14ac:dyDescent="0.2">
      <c r="B48" s="1186"/>
      <c r="C48" s="1187"/>
      <c r="D48" s="106"/>
      <c r="E48" s="1190" t="s">
        <v>40</v>
      </c>
      <c r="F48" s="1190"/>
      <c r="G48" s="1190"/>
      <c r="H48" s="1191"/>
      <c r="I48" s="358" t="s">
        <v>512</v>
      </c>
      <c r="J48" s="359" t="s">
        <v>512</v>
      </c>
      <c r="K48" s="359" t="s">
        <v>512</v>
      </c>
      <c r="L48" s="359" t="s">
        <v>512</v>
      </c>
      <c r="M48" s="360" t="s">
        <v>512</v>
      </c>
    </row>
    <row r="49" spans="2:13" ht="27.75" customHeight="1" x14ac:dyDescent="0.2">
      <c r="B49" s="1188"/>
      <c r="C49" s="1189"/>
      <c r="D49" s="106"/>
      <c r="E49" s="1190" t="s">
        <v>41</v>
      </c>
      <c r="F49" s="1190"/>
      <c r="G49" s="1190"/>
      <c r="H49" s="1191"/>
      <c r="I49" s="358" t="s">
        <v>512</v>
      </c>
      <c r="J49" s="359" t="s">
        <v>512</v>
      </c>
      <c r="K49" s="359" t="s">
        <v>512</v>
      </c>
      <c r="L49" s="359" t="s">
        <v>512</v>
      </c>
      <c r="M49" s="360" t="s">
        <v>512</v>
      </c>
    </row>
    <row r="50" spans="2:13" ht="27.75" customHeight="1" x14ac:dyDescent="0.2">
      <c r="B50" s="1184" t="s">
        <v>42</v>
      </c>
      <c r="C50" s="1185"/>
      <c r="D50" s="109"/>
      <c r="E50" s="1190" t="s">
        <v>43</v>
      </c>
      <c r="F50" s="1190"/>
      <c r="G50" s="1190"/>
      <c r="H50" s="1191"/>
      <c r="I50" s="358">
        <v>2738</v>
      </c>
      <c r="J50" s="359">
        <v>2753</v>
      </c>
      <c r="K50" s="359">
        <v>2550</v>
      </c>
      <c r="L50" s="359">
        <v>2806</v>
      </c>
      <c r="M50" s="360">
        <v>3002</v>
      </c>
    </row>
    <row r="51" spans="2:13" ht="27.75" customHeight="1" x14ac:dyDescent="0.2">
      <c r="B51" s="1186"/>
      <c r="C51" s="1187"/>
      <c r="D51" s="106"/>
      <c r="E51" s="1190" t="s">
        <v>44</v>
      </c>
      <c r="F51" s="1190"/>
      <c r="G51" s="1190"/>
      <c r="H51" s="1191"/>
      <c r="I51" s="358">
        <v>55</v>
      </c>
      <c r="J51" s="359">
        <v>47</v>
      </c>
      <c r="K51" s="359">
        <v>40</v>
      </c>
      <c r="L51" s="359">
        <v>36</v>
      </c>
      <c r="M51" s="360">
        <v>33</v>
      </c>
    </row>
    <row r="52" spans="2:13" ht="27.75" customHeight="1" x14ac:dyDescent="0.2">
      <c r="B52" s="1188"/>
      <c r="C52" s="1189"/>
      <c r="D52" s="106"/>
      <c r="E52" s="1190" t="s">
        <v>45</v>
      </c>
      <c r="F52" s="1190"/>
      <c r="G52" s="1190"/>
      <c r="H52" s="1191"/>
      <c r="I52" s="358">
        <v>2072</v>
      </c>
      <c r="J52" s="359">
        <v>2546</v>
      </c>
      <c r="K52" s="359">
        <v>2887</v>
      </c>
      <c r="L52" s="359">
        <v>2823</v>
      </c>
      <c r="M52" s="360">
        <v>2837</v>
      </c>
    </row>
    <row r="53" spans="2:13" ht="27.75" customHeight="1" thickBot="1" x14ac:dyDescent="0.25">
      <c r="B53" s="1192" t="s">
        <v>46</v>
      </c>
      <c r="C53" s="1193"/>
      <c r="D53" s="110"/>
      <c r="E53" s="1194" t="s">
        <v>47</v>
      </c>
      <c r="F53" s="1194"/>
      <c r="G53" s="1194"/>
      <c r="H53" s="1195"/>
      <c r="I53" s="361">
        <v>-1948</v>
      </c>
      <c r="J53" s="362">
        <v>-1697</v>
      </c>
      <c r="K53" s="362">
        <v>-1403</v>
      </c>
      <c r="L53" s="362">
        <v>-1676</v>
      </c>
      <c r="M53" s="363">
        <v>-1865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2t9uAJhpj0uYh4HsJvN+k0ABvlrN1g+ahDSpgqxQ/exAHbgNBxjAn7zKR0rDcVjmsQXcGmQLGWGlmhqecRNWeA==" saltValue="vVI3c0eLnoyOPOFdPqhj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50</v>
      </c>
      <c r="D55" s="1211"/>
      <c r="E55" s="1212"/>
      <c r="F55" s="122">
        <v>1495</v>
      </c>
      <c r="G55" s="122">
        <v>1557</v>
      </c>
      <c r="H55" s="123">
        <v>1614</v>
      </c>
    </row>
    <row r="56" spans="2:8" ht="52.5" customHeight="1" x14ac:dyDescent="0.2">
      <c r="B56" s="124"/>
      <c r="C56" s="1213" t="s">
        <v>51</v>
      </c>
      <c r="D56" s="1213"/>
      <c r="E56" s="1214"/>
      <c r="F56" s="125">
        <v>124</v>
      </c>
      <c r="G56" s="125">
        <v>124</v>
      </c>
      <c r="H56" s="126">
        <v>139</v>
      </c>
    </row>
    <row r="57" spans="2:8" ht="53.25" customHeight="1" x14ac:dyDescent="0.2">
      <c r="B57" s="124"/>
      <c r="C57" s="1215" t="s">
        <v>52</v>
      </c>
      <c r="D57" s="1215"/>
      <c r="E57" s="1216"/>
      <c r="F57" s="127">
        <v>870</v>
      </c>
      <c r="G57" s="127">
        <v>1064</v>
      </c>
      <c r="H57" s="128">
        <v>1187</v>
      </c>
    </row>
    <row r="58" spans="2:8" ht="45.75" customHeight="1" x14ac:dyDescent="0.2">
      <c r="B58" s="129"/>
      <c r="C58" s="1203" t="s">
        <v>587</v>
      </c>
      <c r="D58" s="1204"/>
      <c r="E58" s="1205"/>
      <c r="F58" s="130">
        <v>360</v>
      </c>
      <c r="G58" s="130">
        <v>524</v>
      </c>
      <c r="H58" s="131">
        <v>604</v>
      </c>
    </row>
    <row r="59" spans="2:8" ht="45.75" customHeight="1" x14ac:dyDescent="0.2">
      <c r="B59" s="129"/>
      <c r="C59" s="1203" t="s">
        <v>588</v>
      </c>
      <c r="D59" s="1204"/>
      <c r="E59" s="1205"/>
      <c r="F59" s="130">
        <v>257</v>
      </c>
      <c r="G59" s="130">
        <v>257</v>
      </c>
      <c r="H59" s="131">
        <v>257</v>
      </c>
    </row>
    <row r="60" spans="2:8" ht="45.75" customHeight="1" x14ac:dyDescent="0.2">
      <c r="B60" s="129"/>
      <c r="C60" s="1203" t="s">
        <v>589</v>
      </c>
      <c r="D60" s="1204"/>
      <c r="E60" s="1205"/>
      <c r="F60" s="130">
        <v>31</v>
      </c>
      <c r="G60" s="130">
        <v>50</v>
      </c>
      <c r="H60" s="131">
        <v>93</v>
      </c>
    </row>
    <row r="61" spans="2:8" ht="45.75" customHeight="1" x14ac:dyDescent="0.2">
      <c r="B61" s="129"/>
      <c r="C61" s="1203" t="s">
        <v>590</v>
      </c>
      <c r="D61" s="1204"/>
      <c r="E61" s="1205"/>
      <c r="F61" s="130">
        <v>61</v>
      </c>
      <c r="G61" s="130">
        <v>61</v>
      </c>
      <c r="H61" s="131">
        <v>61</v>
      </c>
    </row>
    <row r="62" spans="2:8" ht="45.75" customHeight="1" thickBot="1" x14ac:dyDescent="0.25">
      <c r="B62" s="132"/>
      <c r="C62" s="1206" t="s">
        <v>591</v>
      </c>
      <c r="D62" s="1207"/>
      <c r="E62" s="1208"/>
      <c r="F62" s="133">
        <v>41</v>
      </c>
      <c r="G62" s="133">
        <v>40</v>
      </c>
      <c r="H62" s="134">
        <v>44</v>
      </c>
    </row>
    <row r="63" spans="2:8" ht="52.5" customHeight="1" thickBot="1" x14ac:dyDescent="0.25">
      <c r="B63" s="135"/>
      <c r="C63" s="1209" t="s">
        <v>53</v>
      </c>
      <c r="D63" s="1209"/>
      <c r="E63" s="1210"/>
      <c r="F63" s="136">
        <v>2489</v>
      </c>
      <c r="G63" s="136">
        <v>2744</v>
      </c>
      <c r="H63" s="137">
        <v>2940</v>
      </c>
    </row>
    <row r="64" spans="2:8" ht="13.2" x14ac:dyDescent="0.2"/>
  </sheetData>
  <sheetProtection algorithmName="SHA-512" hashValue="74jn9HqAnWZcrVVumJUfE4cxLIDp/epHTnCvcSNy11H1s3gvueIGN0fb5+UxFiAAFusp4Bh8jFoHkRgVwWOR6Q==" saltValue="ewIFK4nyVEb1AbKSyDYq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309045</v>
      </c>
      <c r="E3" s="156"/>
      <c r="F3" s="157">
        <v>289738</v>
      </c>
      <c r="G3" s="158"/>
      <c r="H3" s="159"/>
    </row>
    <row r="4" spans="1:8" x14ac:dyDescent="0.2">
      <c r="A4" s="160"/>
      <c r="B4" s="161"/>
      <c r="C4" s="162"/>
      <c r="D4" s="163">
        <v>208939</v>
      </c>
      <c r="E4" s="164"/>
      <c r="F4" s="165">
        <v>156238</v>
      </c>
      <c r="G4" s="166"/>
      <c r="H4" s="167"/>
    </row>
    <row r="5" spans="1:8" x14ac:dyDescent="0.2">
      <c r="A5" s="148" t="s">
        <v>546</v>
      </c>
      <c r="B5" s="153"/>
      <c r="C5" s="154"/>
      <c r="D5" s="155">
        <v>1211561</v>
      </c>
      <c r="E5" s="156"/>
      <c r="F5" s="157">
        <v>316937</v>
      </c>
      <c r="G5" s="158"/>
      <c r="H5" s="159"/>
    </row>
    <row r="6" spans="1:8" x14ac:dyDescent="0.2">
      <c r="A6" s="160"/>
      <c r="B6" s="161"/>
      <c r="C6" s="162"/>
      <c r="D6" s="163">
        <v>1087162</v>
      </c>
      <c r="E6" s="164"/>
      <c r="F6" s="165">
        <v>199150</v>
      </c>
      <c r="G6" s="166"/>
      <c r="H6" s="167"/>
    </row>
    <row r="7" spans="1:8" x14ac:dyDescent="0.2">
      <c r="A7" s="148" t="s">
        <v>547</v>
      </c>
      <c r="B7" s="153"/>
      <c r="C7" s="154"/>
      <c r="D7" s="155">
        <v>1348276</v>
      </c>
      <c r="E7" s="156"/>
      <c r="F7" s="157">
        <v>332350</v>
      </c>
      <c r="G7" s="158"/>
      <c r="H7" s="159"/>
    </row>
    <row r="8" spans="1:8" x14ac:dyDescent="0.2">
      <c r="A8" s="160"/>
      <c r="B8" s="161"/>
      <c r="C8" s="162"/>
      <c r="D8" s="163">
        <v>1088308</v>
      </c>
      <c r="E8" s="164"/>
      <c r="F8" s="165">
        <v>200453</v>
      </c>
      <c r="G8" s="166"/>
      <c r="H8" s="167"/>
    </row>
    <row r="9" spans="1:8" x14ac:dyDescent="0.2">
      <c r="A9" s="148" t="s">
        <v>548</v>
      </c>
      <c r="B9" s="153"/>
      <c r="C9" s="154"/>
      <c r="D9" s="155">
        <v>388345</v>
      </c>
      <c r="E9" s="156"/>
      <c r="F9" s="157">
        <v>362690</v>
      </c>
      <c r="G9" s="158"/>
      <c r="H9" s="159"/>
    </row>
    <row r="10" spans="1:8" x14ac:dyDescent="0.2">
      <c r="A10" s="160"/>
      <c r="B10" s="161"/>
      <c r="C10" s="162"/>
      <c r="D10" s="163">
        <v>186887</v>
      </c>
      <c r="E10" s="164"/>
      <c r="F10" s="165">
        <v>172580</v>
      </c>
      <c r="G10" s="166"/>
      <c r="H10" s="167"/>
    </row>
    <row r="11" spans="1:8" x14ac:dyDescent="0.2">
      <c r="A11" s="148" t="s">
        <v>549</v>
      </c>
      <c r="B11" s="153"/>
      <c r="C11" s="154"/>
      <c r="D11" s="155">
        <v>495590</v>
      </c>
      <c r="E11" s="156"/>
      <c r="F11" s="157">
        <v>296093</v>
      </c>
      <c r="G11" s="158"/>
      <c r="H11" s="159"/>
    </row>
    <row r="12" spans="1:8" x14ac:dyDescent="0.2">
      <c r="A12" s="160"/>
      <c r="B12" s="161"/>
      <c r="C12" s="168"/>
      <c r="D12" s="163">
        <v>345393</v>
      </c>
      <c r="E12" s="164"/>
      <c r="F12" s="165">
        <v>140545</v>
      </c>
      <c r="G12" s="166"/>
      <c r="H12" s="167"/>
    </row>
    <row r="13" spans="1:8" x14ac:dyDescent="0.2">
      <c r="A13" s="148"/>
      <c r="B13" s="153"/>
      <c r="C13" s="169"/>
      <c r="D13" s="170">
        <v>750563</v>
      </c>
      <c r="E13" s="171"/>
      <c r="F13" s="172">
        <v>319562</v>
      </c>
      <c r="G13" s="173"/>
      <c r="H13" s="159"/>
    </row>
    <row r="14" spans="1:8" x14ac:dyDescent="0.2">
      <c r="A14" s="160"/>
      <c r="B14" s="161"/>
      <c r="C14" s="162"/>
      <c r="D14" s="163">
        <v>583338</v>
      </c>
      <c r="E14" s="164"/>
      <c r="F14" s="165">
        <v>173793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7.06</v>
      </c>
      <c r="C19" s="174">
        <f>ROUND(VALUE(SUBSTITUTE(実質収支比率等に係る経年分析!G$48,"▲","-")),2)</f>
        <v>10.24</v>
      </c>
      <c r="D19" s="174">
        <f>ROUND(VALUE(SUBSTITUTE(実質収支比率等に係る経年分析!H$48,"▲","-")),2)</f>
        <v>9.6199999999999992</v>
      </c>
      <c r="E19" s="174">
        <f>ROUND(VALUE(SUBSTITUTE(実質収支比率等に係る経年分析!I$48,"▲","-")),2)</f>
        <v>7.32</v>
      </c>
      <c r="F19" s="174">
        <f>ROUND(VALUE(SUBSTITUTE(実質収支比率等に係る経年分析!J$48,"▲","-")),2)</f>
        <v>6.31</v>
      </c>
    </row>
    <row r="20" spans="1:11" x14ac:dyDescent="0.2">
      <c r="A20" s="174" t="s">
        <v>57</v>
      </c>
      <c r="B20" s="174">
        <f>ROUND(VALUE(SUBSTITUTE(実質収支比率等に係る経年分析!F$47,"▲","-")),2)</f>
        <v>195.3</v>
      </c>
      <c r="C20" s="174">
        <f>ROUND(VALUE(SUBSTITUTE(実質収支比率等に係る経年分析!G$47,"▲","-")),2)</f>
        <v>184.21</v>
      </c>
      <c r="D20" s="174">
        <f>ROUND(VALUE(SUBSTITUTE(実質収支比率等に係る経年分析!H$47,"▲","-")),2)</f>
        <v>143.38999999999999</v>
      </c>
      <c r="E20" s="174">
        <f>ROUND(VALUE(SUBSTITUTE(実質収支比率等に係る経年分析!I$47,"▲","-")),2)</f>
        <v>129.30000000000001</v>
      </c>
      <c r="F20" s="174">
        <f>ROUND(VALUE(SUBSTITUTE(実質収支比率等に係る経年分析!J$47,"▲","-")),2)</f>
        <v>136.72999999999999</v>
      </c>
    </row>
    <row r="21" spans="1:11" x14ac:dyDescent="0.2">
      <c r="A21" s="174" t="s">
        <v>58</v>
      </c>
      <c r="B21" s="174">
        <f>IF(ISNUMBER(VALUE(SUBSTITUTE(実質収支比率等に係る経年分析!F$49,"▲","-"))),ROUND(VALUE(SUBSTITUTE(実質収支比率等に係る経年分析!F$49,"▲","-")),2),NA())</f>
        <v>-2.2999999999999998</v>
      </c>
      <c r="C21" s="174">
        <f>IF(ISNUMBER(VALUE(SUBSTITUTE(実質収支比率等に係る経年分析!G$49,"▲","-"))),ROUND(VALUE(SUBSTITUTE(実質収支比率等に係る経年分析!G$49,"▲","-")),2),NA())</f>
        <v>-4.3</v>
      </c>
      <c r="D21" s="174">
        <f>IF(ISNUMBER(VALUE(SUBSTITUTE(実質収支比率等に係る経年分析!H$49,"▲","-"))),ROUND(VALUE(SUBSTITUTE(実質収支比率等に係る経年分析!H$49,"▲","-")),2),NA())</f>
        <v>-28.21</v>
      </c>
      <c r="E21" s="174">
        <f>IF(ISNUMBER(VALUE(SUBSTITUTE(実質収支比率等に係る経年分析!I$49,"▲","-"))),ROUND(VALUE(SUBSTITUTE(実質収支比率等に係る経年分析!I$49,"▲","-")),2),NA())</f>
        <v>4.07</v>
      </c>
      <c r="F21" s="174">
        <f>IF(ISNUMBER(VALUE(SUBSTITUTE(実質収支比率等に係る経年分析!J$49,"▲","-"))),ROUND(VALUE(SUBSTITUTE(実質収支比率等に係る経年分析!J$49,"▲","-")),2),NA())</f>
        <v>3.74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国民健康保険事業会計（事業勘定）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0.74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x14ac:dyDescent="0.2">
      <c r="A31" s="175" t="str">
        <f>IF(連結実質赤字比率に係る赤字・黒字の構成分析!C$39="",NA(),連結実質赤字比率に係る赤字・黒字の構成分析!C$39)</f>
        <v>池の平公園管理運営特別会計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2">
      <c r="A32" s="175" t="str">
        <f>IF(連結実質赤字比率に係る赤字・黒字の構成分析!C$38="",NA(),連結実質赤字比率に係る赤字・黒字の構成分析!C$38)</f>
        <v>簡易水道事業会計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2">
      <c r="A33" s="175" t="str">
        <f>IF(連結実質赤字比率に係る赤字・黒字の構成分析!C$37="",NA(),連結実質赤字比率に係る赤字・黒字の構成分析!C$37)</f>
        <v>スポーツ公園管理運営特別会計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0.24</v>
      </c>
    </row>
    <row r="34" spans="1:16" x14ac:dyDescent="0.2">
      <c r="A34" s="175" t="str">
        <f>IF(連結実質赤字比率に係る赤字・黒字の構成分析!C$36="",NA(),連結実質赤字比率に係る赤字・黒字の構成分析!C$36)</f>
        <v>介護保険事業会計（保険事業勘定）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v>
      </c>
    </row>
    <row r="35" spans="1:16" x14ac:dyDescent="0.2">
      <c r="A35" s="175" t="str">
        <f>IF(連結実質赤字比率に係る赤字・黒字の構成分析!C$35="",NA(),連結実質赤字比率に係る赤字・黒字の構成分析!C$35)</f>
        <v>国民健康保険事業会計（直診勘定）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5.95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182</v>
      </c>
      <c r="E42" s="176"/>
      <c r="F42" s="176"/>
      <c r="G42" s="176">
        <f>'実質公債費比率（分子）の構造'!L$52</f>
        <v>197</v>
      </c>
      <c r="H42" s="176"/>
      <c r="I42" s="176"/>
      <c r="J42" s="176">
        <f>'実質公債費比率（分子）の構造'!M$52</f>
        <v>211</v>
      </c>
      <c r="K42" s="176"/>
      <c r="L42" s="176"/>
      <c r="M42" s="176">
        <f>'実質公債費比率（分子）の構造'!N$52</f>
        <v>226</v>
      </c>
      <c r="N42" s="176"/>
      <c r="O42" s="176"/>
      <c r="P42" s="176">
        <f>'実質公債費比率（分子）の構造'!O$52</f>
        <v>233</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16</v>
      </c>
      <c r="C45" s="176"/>
      <c r="D45" s="176"/>
      <c r="E45" s="176">
        <f>'実質公債費比率（分子）の構造'!L$49</f>
        <v>17</v>
      </c>
      <c r="F45" s="176"/>
      <c r="G45" s="176"/>
      <c r="H45" s="176">
        <f>'実質公債費比率（分子）の構造'!M$49</f>
        <v>19</v>
      </c>
      <c r="I45" s="176"/>
      <c r="J45" s="176"/>
      <c r="K45" s="176">
        <f>'実質公債費比率（分子）の構造'!N$49</f>
        <v>15</v>
      </c>
      <c r="L45" s="176"/>
      <c r="M45" s="176"/>
      <c r="N45" s="176">
        <f>'実質公債費比率（分子）の構造'!O$49</f>
        <v>10</v>
      </c>
      <c r="O45" s="176"/>
      <c r="P45" s="176"/>
    </row>
    <row r="46" spans="1:16" x14ac:dyDescent="0.2">
      <c r="A46" s="176" t="s">
        <v>69</v>
      </c>
      <c r="B46" s="176">
        <f>'実質公債費比率（分子）の構造'!K$48</f>
        <v>20</v>
      </c>
      <c r="C46" s="176"/>
      <c r="D46" s="176"/>
      <c r="E46" s="176">
        <f>'実質公債費比率（分子）の構造'!L$48</f>
        <v>19</v>
      </c>
      <c r="F46" s="176"/>
      <c r="G46" s="176"/>
      <c r="H46" s="176">
        <f>'実質公債費比率（分子）の構造'!M$48</f>
        <v>24</v>
      </c>
      <c r="I46" s="176"/>
      <c r="J46" s="176"/>
      <c r="K46" s="176">
        <f>'実質公債費比率（分子）の構造'!N$48</f>
        <v>25</v>
      </c>
      <c r="L46" s="176"/>
      <c r="M46" s="176"/>
      <c r="N46" s="176">
        <f>'実質公債費比率（分子）の構造'!O$48</f>
        <v>27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190</v>
      </c>
      <c r="C49" s="176"/>
      <c r="D49" s="176"/>
      <c r="E49" s="176">
        <f>'実質公債費比率（分子）の構造'!L$45</f>
        <v>205</v>
      </c>
      <c r="F49" s="176"/>
      <c r="G49" s="176"/>
      <c r="H49" s="176">
        <f>'実質公債費比率（分子）の構造'!M$45</f>
        <v>227</v>
      </c>
      <c r="I49" s="176"/>
      <c r="J49" s="176"/>
      <c r="K49" s="176">
        <f>'実質公債費比率（分子）の構造'!N$45</f>
        <v>256</v>
      </c>
      <c r="L49" s="176"/>
      <c r="M49" s="176"/>
      <c r="N49" s="176">
        <f>'実質公債費比率（分子）の構造'!O$45</f>
        <v>269</v>
      </c>
      <c r="O49" s="176"/>
      <c r="P49" s="176"/>
    </row>
    <row r="50" spans="1:16" x14ac:dyDescent="0.2">
      <c r="A50" s="176" t="s">
        <v>73</v>
      </c>
      <c r="B50" s="176" t="e">
        <f>NA()</f>
        <v>#N/A</v>
      </c>
      <c r="C50" s="176">
        <f>IF(ISNUMBER('実質公債費比率（分子）の構造'!K$53),'実質公債費比率（分子）の構造'!K$53,NA())</f>
        <v>44</v>
      </c>
      <c r="D50" s="176" t="e">
        <f>NA()</f>
        <v>#N/A</v>
      </c>
      <c r="E50" s="176" t="e">
        <f>NA()</f>
        <v>#N/A</v>
      </c>
      <c r="F50" s="176">
        <f>IF(ISNUMBER('実質公債費比率（分子）の構造'!L$53),'実質公債費比率（分子）の構造'!L$53,NA())</f>
        <v>44</v>
      </c>
      <c r="G50" s="176" t="e">
        <f>NA()</f>
        <v>#N/A</v>
      </c>
      <c r="H50" s="176" t="e">
        <f>NA()</f>
        <v>#N/A</v>
      </c>
      <c r="I50" s="176">
        <f>IF(ISNUMBER('実質公債費比率（分子）の構造'!M$53),'実質公債費比率（分子）の構造'!M$53,NA())</f>
        <v>59</v>
      </c>
      <c r="J50" s="176" t="e">
        <f>NA()</f>
        <v>#N/A</v>
      </c>
      <c r="K50" s="176" t="e">
        <f>NA()</f>
        <v>#N/A</v>
      </c>
      <c r="L50" s="176">
        <f>IF(ISNUMBER('実質公債費比率（分子）の構造'!N$53),'実質公債費比率（分子）の構造'!N$53,NA())</f>
        <v>70</v>
      </c>
      <c r="M50" s="176" t="e">
        <f>NA()</f>
        <v>#N/A</v>
      </c>
      <c r="N50" s="176" t="e">
        <f>NA()</f>
        <v>#N/A</v>
      </c>
      <c r="O50" s="176">
        <f>IF(ISNUMBER('実質公債費比率（分子）の構造'!O$53),'実質公債費比率（分子）の構造'!O$53,NA())</f>
        <v>73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2072</v>
      </c>
      <c r="E56" s="175"/>
      <c r="F56" s="175"/>
      <c r="G56" s="175">
        <f>'将来負担比率（分子）の構造'!J$52</f>
        <v>2546</v>
      </c>
      <c r="H56" s="175"/>
      <c r="I56" s="175"/>
      <c r="J56" s="175">
        <f>'将来負担比率（分子）の構造'!K$52</f>
        <v>2887</v>
      </c>
      <c r="K56" s="175"/>
      <c r="L56" s="175"/>
      <c r="M56" s="175">
        <f>'将来負担比率（分子）の構造'!L$52</f>
        <v>2823</v>
      </c>
      <c r="N56" s="175"/>
      <c r="O56" s="175"/>
      <c r="P56" s="175">
        <f>'将来負担比率（分子）の構造'!M$52</f>
        <v>2837</v>
      </c>
    </row>
    <row r="57" spans="1:16" x14ac:dyDescent="0.2">
      <c r="A57" s="175" t="s">
        <v>44</v>
      </c>
      <c r="B57" s="175"/>
      <c r="C57" s="175"/>
      <c r="D57" s="175">
        <f>'将来負担比率（分子）の構造'!I$51</f>
        <v>55</v>
      </c>
      <c r="E57" s="175"/>
      <c r="F57" s="175"/>
      <c r="G57" s="175">
        <f>'将来負担比率（分子）の構造'!J$51</f>
        <v>47</v>
      </c>
      <c r="H57" s="175"/>
      <c r="I57" s="175"/>
      <c r="J57" s="175">
        <f>'将来負担比率（分子）の構造'!K$51</f>
        <v>40</v>
      </c>
      <c r="K57" s="175"/>
      <c r="L57" s="175"/>
      <c r="M57" s="175">
        <f>'将来負担比率（分子）の構造'!L$51</f>
        <v>36</v>
      </c>
      <c r="N57" s="175"/>
      <c r="O57" s="175"/>
      <c r="P57" s="175">
        <f>'将来負担比率（分子）の構造'!M$51</f>
        <v>33</v>
      </c>
    </row>
    <row r="58" spans="1:16" x14ac:dyDescent="0.2">
      <c r="A58" s="175" t="s">
        <v>43</v>
      </c>
      <c r="B58" s="175"/>
      <c r="C58" s="175"/>
      <c r="D58" s="175">
        <f>'将来負担比率（分子）の構造'!I$50</f>
        <v>2738</v>
      </c>
      <c r="E58" s="175"/>
      <c r="F58" s="175"/>
      <c r="G58" s="175">
        <f>'将来負担比率（分子）の構造'!J$50</f>
        <v>2753</v>
      </c>
      <c r="H58" s="175"/>
      <c r="I58" s="175"/>
      <c r="J58" s="175">
        <f>'将来負担比率（分子）の構造'!K$50</f>
        <v>2550</v>
      </c>
      <c r="K58" s="175"/>
      <c r="L58" s="175"/>
      <c r="M58" s="175">
        <f>'将来負担比率（分子）の構造'!L$50</f>
        <v>2806</v>
      </c>
      <c r="N58" s="175"/>
      <c r="O58" s="175"/>
      <c r="P58" s="175">
        <f>'将来負担比率（分子）の構造'!M$50</f>
        <v>3002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329</v>
      </c>
      <c r="C62" s="175"/>
      <c r="D62" s="175"/>
      <c r="E62" s="175">
        <f>'将来負担比率（分子）の構造'!J$45</f>
        <v>322</v>
      </c>
      <c r="F62" s="175"/>
      <c r="G62" s="175"/>
      <c r="H62" s="175">
        <f>'将来負担比率（分子）の構造'!K$45</f>
        <v>278</v>
      </c>
      <c r="I62" s="175"/>
      <c r="J62" s="175"/>
      <c r="K62" s="175">
        <f>'将来負担比率（分子）の構造'!L$45</f>
        <v>266</v>
      </c>
      <c r="L62" s="175"/>
      <c r="M62" s="175"/>
      <c r="N62" s="175">
        <f>'将来負担比率（分子）の構造'!M$45</f>
        <v>260</v>
      </c>
      <c r="O62" s="175"/>
      <c r="P62" s="175"/>
    </row>
    <row r="63" spans="1:16" x14ac:dyDescent="0.2">
      <c r="A63" s="175" t="s">
        <v>36</v>
      </c>
      <c r="B63" s="175">
        <f>'将来負担比率（分子）の構造'!I$44</f>
        <v>184</v>
      </c>
      <c r="C63" s="175"/>
      <c r="D63" s="175"/>
      <c r="E63" s="175">
        <f>'将来負担比率（分子）の構造'!J$44</f>
        <v>147</v>
      </c>
      <c r="F63" s="175"/>
      <c r="G63" s="175"/>
      <c r="H63" s="175">
        <f>'将来負担比率（分子）の構造'!K$44</f>
        <v>128</v>
      </c>
      <c r="I63" s="175"/>
      <c r="J63" s="175"/>
      <c r="K63" s="175">
        <f>'将来負担比率（分子）の構造'!L$44</f>
        <v>120</v>
      </c>
      <c r="L63" s="175"/>
      <c r="M63" s="175"/>
      <c r="N63" s="175">
        <f>'将来負担比率（分子）の構造'!M$44</f>
        <v>116</v>
      </c>
      <c r="O63" s="175"/>
      <c r="P63" s="175"/>
    </row>
    <row r="64" spans="1:16" x14ac:dyDescent="0.2">
      <c r="A64" s="175" t="s">
        <v>35</v>
      </c>
      <c r="B64" s="175">
        <f>'将来負担比率（分子）の構造'!I$43</f>
        <v>266</v>
      </c>
      <c r="C64" s="175"/>
      <c r="D64" s="175"/>
      <c r="E64" s="175">
        <f>'将来負担比率（分子）の構造'!J$43</f>
        <v>245</v>
      </c>
      <c r="F64" s="175"/>
      <c r="G64" s="175"/>
      <c r="H64" s="175">
        <f>'将来負担比率（分子）の構造'!K$43</f>
        <v>225</v>
      </c>
      <c r="I64" s="175"/>
      <c r="J64" s="175"/>
      <c r="K64" s="175">
        <f>'将来負担比率（分子）の構造'!L$43</f>
        <v>214</v>
      </c>
      <c r="L64" s="175"/>
      <c r="M64" s="175"/>
      <c r="N64" s="175">
        <f>'将来負担比率（分子）の構造'!M$43</f>
        <v>218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2138</v>
      </c>
      <c r="C66" s="175"/>
      <c r="D66" s="175"/>
      <c r="E66" s="175">
        <f>'将来負担比率（分子）の構造'!J$41</f>
        <v>2935</v>
      </c>
      <c r="F66" s="175"/>
      <c r="G66" s="175"/>
      <c r="H66" s="175">
        <f>'将来負担比率（分子）の構造'!K$41</f>
        <v>3444</v>
      </c>
      <c r="I66" s="175"/>
      <c r="J66" s="175"/>
      <c r="K66" s="175">
        <f>'将来負担比率（分子）の構造'!L$41</f>
        <v>3389</v>
      </c>
      <c r="L66" s="175"/>
      <c r="M66" s="175"/>
      <c r="N66" s="175">
        <f>'将来負担比率（分子）の構造'!M$41</f>
        <v>3413</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1495</v>
      </c>
      <c r="C72" s="179">
        <f>基金残高に係る経年分析!G55</f>
        <v>1557</v>
      </c>
      <c r="D72" s="179">
        <f>基金残高に係る経年分析!H55</f>
        <v>1614</v>
      </c>
    </row>
    <row r="73" spans="1:16" x14ac:dyDescent="0.2">
      <c r="A73" s="178" t="s">
        <v>80</v>
      </c>
      <c r="B73" s="179">
        <f>基金残高に係る経年分析!F56</f>
        <v>124</v>
      </c>
      <c r="C73" s="179">
        <f>基金残高に係る経年分析!G56</f>
        <v>124</v>
      </c>
      <c r="D73" s="179">
        <f>基金残高に係る経年分析!H56</f>
        <v>139</v>
      </c>
    </row>
    <row r="74" spans="1:16" x14ac:dyDescent="0.2">
      <c r="A74" s="178" t="s">
        <v>81</v>
      </c>
      <c r="B74" s="179">
        <f>基金残高に係る経年分析!F57</f>
        <v>870</v>
      </c>
      <c r="C74" s="179">
        <f>基金残高に係る経年分析!G57</f>
        <v>1064</v>
      </c>
      <c r="D74" s="179">
        <f>基金残高に係る経年分析!H57</f>
        <v>1187</v>
      </c>
    </row>
  </sheetData>
  <sheetProtection algorithmName="SHA-512" hashValue="M6U35M0SuFwmdCTqCmhtCJElElrH+KBIlJhYU6ND4Ft+C80jsqZ/mqTRtcN+sf101YpRCaM0bG+DCnimnN08sg==" saltValue="lMzXZ+s1Nr6NyHzP0Wnx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232</v>
      </c>
      <c r="C5" s="677"/>
      <c r="D5" s="677"/>
      <c r="E5" s="677"/>
      <c r="F5" s="677"/>
      <c r="G5" s="677"/>
      <c r="H5" s="677"/>
      <c r="I5" s="677"/>
      <c r="J5" s="677"/>
      <c r="K5" s="677"/>
      <c r="L5" s="677"/>
      <c r="M5" s="677"/>
      <c r="N5" s="677"/>
      <c r="O5" s="677"/>
      <c r="P5" s="677"/>
      <c r="Q5" s="678"/>
      <c r="R5" s="673">
        <v>263139</v>
      </c>
      <c r="S5" s="674"/>
      <c r="T5" s="674"/>
      <c r="U5" s="674"/>
      <c r="V5" s="674"/>
      <c r="W5" s="674"/>
      <c r="X5" s="674"/>
      <c r="Y5" s="702"/>
      <c r="Z5" s="715">
        <v>11.8</v>
      </c>
      <c r="AA5" s="715"/>
      <c r="AB5" s="715"/>
      <c r="AC5" s="715"/>
      <c r="AD5" s="716">
        <v>263139</v>
      </c>
      <c r="AE5" s="716"/>
      <c r="AF5" s="716"/>
      <c r="AG5" s="716"/>
      <c r="AH5" s="716"/>
      <c r="AI5" s="716"/>
      <c r="AJ5" s="716"/>
      <c r="AK5" s="716"/>
      <c r="AL5" s="703">
        <v>21.7</v>
      </c>
      <c r="AM5" s="685"/>
      <c r="AN5" s="685"/>
      <c r="AO5" s="704"/>
      <c r="AP5" s="676" t="s">
        <v>233</v>
      </c>
      <c r="AQ5" s="677"/>
      <c r="AR5" s="677"/>
      <c r="AS5" s="677"/>
      <c r="AT5" s="677"/>
      <c r="AU5" s="677"/>
      <c r="AV5" s="677"/>
      <c r="AW5" s="677"/>
      <c r="AX5" s="677"/>
      <c r="AY5" s="677"/>
      <c r="AZ5" s="677"/>
      <c r="BA5" s="677"/>
      <c r="BB5" s="677"/>
      <c r="BC5" s="677"/>
      <c r="BD5" s="677"/>
      <c r="BE5" s="677"/>
      <c r="BF5" s="678"/>
      <c r="BG5" s="621">
        <v>263139</v>
      </c>
      <c r="BH5" s="622"/>
      <c r="BI5" s="622"/>
      <c r="BJ5" s="622"/>
      <c r="BK5" s="622"/>
      <c r="BL5" s="622"/>
      <c r="BM5" s="622"/>
      <c r="BN5" s="623"/>
      <c r="BO5" s="659">
        <v>100</v>
      </c>
      <c r="BP5" s="659"/>
      <c r="BQ5" s="659"/>
      <c r="BR5" s="659"/>
      <c r="BS5" s="660">
        <v>32173</v>
      </c>
      <c r="BT5" s="660"/>
      <c r="BU5" s="660"/>
      <c r="BV5" s="660"/>
      <c r="BW5" s="660"/>
      <c r="BX5" s="660"/>
      <c r="BY5" s="660"/>
      <c r="BZ5" s="660"/>
      <c r="CA5" s="660"/>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18" t="s">
        <v>237</v>
      </c>
      <c r="C6" s="619"/>
      <c r="D6" s="619"/>
      <c r="E6" s="619"/>
      <c r="F6" s="619"/>
      <c r="G6" s="619"/>
      <c r="H6" s="619"/>
      <c r="I6" s="619"/>
      <c r="J6" s="619"/>
      <c r="K6" s="619"/>
      <c r="L6" s="619"/>
      <c r="M6" s="619"/>
      <c r="N6" s="619"/>
      <c r="O6" s="619"/>
      <c r="P6" s="619"/>
      <c r="Q6" s="620"/>
      <c r="R6" s="621">
        <v>35528</v>
      </c>
      <c r="S6" s="622"/>
      <c r="T6" s="622"/>
      <c r="U6" s="622"/>
      <c r="V6" s="622"/>
      <c r="W6" s="622"/>
      <c r="X6" s="622"/>
      <c r="Y6" s="623"/>
      <c r="Z6" s="659">
        <v>1.6</v>
      </c>
      <c r="AA6" s="659"/>
      <c r="AB6" s="659"/>
      <c r="AC6" s="659"/>
      <c r="AD6" s="660">
        <v>35528</v>
      </c>
      <c r="AE6" s="660"/>
      <c r="AF6" s="660"/>
      <c r="AG6" s="660"/>
      <c r="AH6" s="660"/>
      <c r="AI6" s="660"/>
      <c r="AJ6" s="660"/>
      <c r="AK6" s="660"/>
      <c r="AL6" s="624">
        <v>2.9</v>
      </c>
      <c r="AM6" s="625"/>
      <c r="AN6" s="625"/>
      <c r="AO6" s="661"/>
      <c r="AP6" s="618" t="s">
        <v>238</v>
      </c>
      <c r="AQ6" s="619"/>
      <c r="AR6" s="619"/>
      <c r="AS6" s="619"/>
      <c r="AT6" s="619"/>
      <c r="AU6" s="619"/>
      <c r="AV6" s="619"/>
      <c r="AW6" s="619"/>
      <c r="AX6" s="619"/>
      <c r="AY6" s="619"/>
      <c r="AZ6" s="619"/>
      <c r="BA6" s="619"/>
      <c r="BB6" s="619"/>
      <c r="BC6" s="619"/>
      <c r="BD6" s="619"/>
      <c r="BE6" s="619"/>
      <c r="BF6" s="620"/>
      <c r="BG6" s="621">
        <v>263139</v>
      </c>
      <c r="BH6" s="622"/>
      <c r="BI6" s="622"/>
      <c r="BJ6" s="622"/>
      <c r="BK6" s="622"/>
      <c r="BL6" s="622"/>
      <c r="BM6" s="622"/>
      <c r="BN6" s="623"/>
      <c r="BO6" s="659">
        <v>100</v>
      </c>
      <c r="BP6" s="659"/>
      <c r="BQ6" s="659"/>
      <c r="BR6" s="659"/>
      <c r="BS6" s="660">
        <v>32173</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32426</v>
      </c>
      <c r="CS6" s="622"/>
      <c r="CT6" s="622"/>
      <c r="CU6" s="622"/>
      <c r="CV6" s="622"/>
      <c r="CW6" s="622"/>
      <c r="CX6" s="622"/>
      <c r="CY6" s="623"/>
      <c r="CZ6" s="703">
        <v>1.5</v>
      </c>
      <c r="DA6" s="685"/>
      <c r="DB6" s="685"/>
      <c r="DC6" s="705"/>
      <c r="DD6" s="627" t="s">
        <v>240</v>
      </c>
      <c r="DE6" s="622"/>
      <c r="DF6" s="622"/>
      <c r="DG6" s="622"/>
      <c r="DH6" s="622"/>
      <c r="DI6" s="622"/>
      <c r="DJ6" s="622"/>
      <c r="DK6" s="622"/>
      <c r="DL6" s="622"/>
      <c r="DM6" s="622"/>
      <c r="DN6" s="622"/>
      <c r="DO6" s="622"/>
      <c r="DP6" s="623"/>
      <c r="DQ6" s="627">
        <v>32426</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39</v>
      </c>
      <c r="S7" s="622"/>
      <c r="T7" s="622"/>
      <c r="U7" s="622"/>
      <c r="V7" s="622"/>
      <c r="W7" s="622"/>
      <c r="X7" s="622"/>
      <c r="Y7" s="623"/>
      <c r="Z7" s="659">
        <v>0</v>
      </c>
      <c r="AA7" s="659"/>
      <c r="AB7" s="659"/>
      <c r="AC7" s="659"/>
      <c r="AD7" s="660">
        <v>39</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43340</v>
      </c>
      <c r="BH7" s="622"/>
      <c r="BI7" s="622"/>
      <c r="BJ7" s="622"/>
      <c r="BK7" s="622"/>
      <c r="BL7" s="622"/>
      <c r="BM7" s="622"/>
      <c r="BN7" s="623"/>
      <c r="BO7" s="659">
        <v>16.5</v>
      </c>
      <c r="BP7" s="659"/>
      <c r="BQ7" s="659"/>
      <c r="BR7" s="659"/>
      <c r="BS7" s="660" t="s">
        <v>147</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618410</v>
      </c>
      <c r="CS7" s="622"/>
      <c r="CT7" s="622"/>
      <c r="CU7" s="622"/>
      <c r="CV7" s="622"/>
      <c r="CW7" s="622"/>
      <c r="CX7" s="622"/>
      <c r="CY7" s="623"/>
      <c r="CZ7" s="659">
        <v>28.8</v>
      </c>
      <c r="DA7" s="659"/>
      <c r="DB7" s="659"/>
      <c r="DC7" s="659"/>
      <c r="DD7" s="627">
        <v>36773</v>
      </c>
      <c r="DE7" s="622"/>
      <c r="DF7" s="622"/>
      <c r="DG7" s="622"/>
      <c r="DH7" s="622"/>
      <c r="DI7" s="622"/>
      <c r="DJ7" s="622"/>
      <c r="DK7" s="622"/>
      <c r="DL7" s="622"/>
      <c r="DM7" s="622"/>
      <c r="DN7" s="622"/>
      <c r="DO7" s="622"/>
      <c r="DP7" s="623"/>
      <c r="DQ7" s="627">
        <v>436341</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870</v>
      </c>
      <c r="S8" s="622"/>
      <c r="T8" s="622"/>
      <c r="U8" s="622"/>
      <c r="V8" s="622"/>
      <c r="W8" s="622"/>
      <c r="X8" s="622"/>
      <c r="Y8" s="623"/>
      <c r="Z8" s="659">
        <v>0</v>
      </c>
      <c r="AA8" s="659"/>
      <c r="AB8" s="659"/>
      <c r="AC8" s="659"/>
      <c r="AD8" s="660">
        <v>870</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1351</v>
      </c>
      <c r="BH8" s="622"/>
      <c r="BI8" s="622"/>
      <c r="BJ8" s="622"/>
      <c r="BK8" s="622"/>
      <c r="BL8" s="622"/>
      <c r="BM8" s="622"/>
      <c r="BN8" s="623"/>
      <c r="BO8" s="659">
        <v>0.5</v>
      </c>
      <c r="BP8" s="659"/>
      <c r="BQ8" s="659"/>
      <c r="BR8" s="659"/>
      <c r="BS8" s="660" t="s">
        <v>147</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227696</v>
      </c>
      <c r="CS8" s="622"/>
      <c r="CT8" s="622"/>
      <c r="CU8" s="622"/>
      <c r="CV8" s="622"/>
      <c r="CW8" s="622"/>
      <c r="CX8" s="622"/>
      <c r="CY8" s="623"/>
      <c r="CZ8" s="659">
        <v>10.6</v>
      </c>
      <c r="DA8" s="659"/>
      <c r="DB8" s="659"/>
      <c r="DC8" s="659"/>
      <c r="DD8" s="627" t="s">
        <v>177</v>
      </c>
      <c r="DE8" s="622"/>
      <c r="DF8" s="622"/>
      <c r="DG8" s="622"/>
      <c r="DH8" s="622"/>
      <c r="DI8" s="622"/>
      <c r="DJ8" s="622"/>
      <c r="DK8" s="622"/>
      <c r="DL8" s="622"/>
      <c r="DM8" s="622"/>
      <c r="DN8" s="622"/>
      <c r="DO8" s="622"/>
      <c r="DP8" s="623"/>
      <c r="DQ8" s="627">
        <v>159725</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613</v>
      </c>
      <c r="S9" s="622"/>
      <c r="T9" s="622"/>
      <c r="U9" s="622"/>
      <c r="V9" s="622"/>
      <c r="W9" s="622"/>
      <c r="X9" s="622"/>
      <c r="Y9" s="623"/>
      <c r="Z9" s="659">
        <v>0</v>
      </c>
      <c r="AA9" s="659"/>
      <c r="AB9" s="659"/>
      <c r="AC9" s="659"/>
      <c r="AD9" s="660">
        <v>613</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31190</v>
      </c>
      <c r="BH9" s="622"/>
      <c r="BI9" s="622"/>
      <c r="BJ9" s="622"/>
      <c r="BK9" s="622"/>
      <c r="BL9" s="622"/>
      <c r="BM9" s="622"/>
      <c r="BN9" s="623"/>
      <c r="BO9" s="659">
        <v>11.9</v>
      </c>
      <c r="BP9" s="659"/>
      <c r="BQ9" s="659"/>
      <c r="BR9" s="659"/>
      <c r="BS9" s="660" t="s">
        <v>147</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159864</v>
      </c>
      <c r="CS9" s="622"/>
      <c r="CT9" s="622"/>
      <c r="CU9" s="622"/>
      <c r="CV9" s="622"/>
      <c r="CW9" s="622"/>
      <c r="CX9" s="622"/>
      <c r="CY9" s="623"/>
      <c r="CZ9" s="659">
        <v>7.4</v>
      </c>
      <c r="DA9" s="659"/>
      <c r="DB9" s="659"/>
      <c r="DC9" s="659"/>
      <c r="DD9" s="627" t="s">
        <v>240</v>
      </c>
      <c r="DE9" s="622"/>
      <c r="DF9" s="622"/>
      <c r="DG9" s="622"/>
      <c r="DH9" s="622"/>
      <c r="DI9" s="622"/>
      <c r="DJ9" s="622"/>
      <c r="DK9" s="622"/>
      <c r="DL9" s="622"/>
      <c r="DM9" s="622"/>
      <c r="DN9" s="622"/>
      <c r="DO9" s="622"/>
      <c r="DP9" s="623"/>
      <c r="DQ9" s="627">
        <v>124696</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240</v>
      </c>
      <c r="AA10" s="659"/>
      <c r="AB10" s="659"/>
      <c r="AC10" s="659"/>
      <c r="AD10" s="660" t="s">
        <v>240</v>
      </c>
      <c r="AE10" s="660"/>
      <c r="AF10" s="660"/>
      <c r="AG10" s="660"/>
      <c r="AH10" s="660"/>
      <c r="AI10" s="660"/>
      <c r="AJ10" s="660"/>
      <c r="AK10" s="660"/>
      <c r="AL10" s="624" t="s">
        <v>240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5066</v>
      </c>
      <c r="BH10" s="622"/>
      <c r="BI10" s="622"/>
      <c r="BJ10" s="622"/>
      <c r="BK10" s="622"/>
      <c r="BL10" s="622"/>
      <c r="BM10" s="622"/>
      <c r="BN10" s="623"/>
      <c r="BO10" s="659">
        <v>1.9</v>
      </c>
      <c r="BP10" s="659"/>
      <c r="BQ10" s="659"/>
      <c r="BR10" s="659"/>
      <c r="BS10" s="660" t="s">
        <v>240</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t="s">
        <v>240</v>
      </c>
      <c r="CS10" s="622"/>
      <c r="CT10" s="622"/>
      <c r="CU10" s="622"/>
      <c r="CV10" s="622"/>
      <c r="CW10" s="622"/>
      <c r="CX10" s="622"/>
      <c r="CY10" s="623"/>
      <c r="CZ10" s="659" t="s">
        <v>240</v>
      </c>
      <c r="DA10" s="659"/>
      <c r="DB10" s="659"/>
      <c r="DC10" s="659"/>
      <c r="DD10" s="627" t="s">
        <v>240</v>
      </c>
      <c r="DE10" s="622"/>
      <c r="DF10" s="622"/>
      <c r="DG10" s="622"/>
      <c r="DH10" s="622"/>
      <c r="DI10" s="622"/>
      <c r="DJ10" s="622"/>
      <c r="DK10" s="622"/>
      <c r="DL10" s="622"/>
      <c r="DM10" s="622"/>
      <c r="DN10" s="622"/>
      <c r="DO10" s="622"/>
      <c r="DP10" s="623"/>
      <c r="DQ10" s="627" t="s">
        <v>147</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19966</v>
      </c>
      <c r="S11" s="622"/>
      <c r="T11" s="622"/>
      <c r="U11" s="622"/>
      <c r="V11" s="622"/>
      <c r="W11" s="622"/>
      <c r="X11" s="622"/>
      <c r="Y11" s="623"/>
      <c r="Z11" s="624">
        <v>0.9</v>
      </c>
      <c r="AA11" s="625"/>
      <c r="AB11" s="625"/>
      <c r="AC11" s="626"/>
      <c r="AD11" s="627">
        <v>19966</v>
      </c>
      <c r="AE11" s="622"/>
      <c r="AF11" s="622"/>
      <c r="AG11" s="622"/>
      <c r="AH11" s="622"/>
      <c r="AI11" s="622"/>
      <c r="AJ11" s="622"/>
      <c r="AK11" s="623"/>
      <c r="AL11" s="624">
        <v>1.6</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5733</v>
      </c>
      <c r="BH11" s="622"/>
      <c r="BI11" s="622"/>
      <c r="BJ11" s="622"/>
      <c r="BK11" s="622"/>
      <c r="BL11" s="622"/>
      <c r="BM11" s="622"/>
      <c r="BN11" s="623"/>
      <c r="BO11" s="659">
        <v>2.2000000000000002</v>
      </c>
      <c r="BP11" s="659"/>
      <c r="BQ11" s="659"/>
      <c r="BR11" s="659"/>
      <c r="BS11" s="660" t="s">
        <v>240</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97971</v>
      </c>
      <c r="CS11" s="622"/>
      <c r="CT11" s="622"/>
      <c r="CU11" s="622"/>
      <c r="CV11" s="622"/>
      <c r="CW11" s="622"/>
      <c r="CX11" s="622"/>
      <c r="CY11" s="623"/>
      <c r="CZ11" s="659">
        <v>4.5999999999999996</v>
      </c>
      <c r="DA11" s="659"/>
      <c r="DB11" s="659"/>
      <c r="DC11" s="659"/>
      <c r="DD11" s="627">
        <v>41059</v>
      </c>
      <c r="DE11" s="622"/>
      <c r="DF11" s="622"/>
      <c r="DG11" s="622"/>
      <c r="DH11" s="622"/>
      <c r="DI11" s="622"/>
      <c r="DJ11" s="622"/>
      <c r="DK11" s="622"/>
      <c r="DL11" s="622"/>
      <c r="DM11" s="622"/>
      <c r="DN11" s="622"/>
      <c r="DO11" s="622"/>
      <c r="DP11" s="623"/>
      <c r="DQ11" s="627">
        <v>50824</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v>1797</v>
      </c>
      <c r="S12" s="622"/>
      <c r="T12" s="622"/>
      <c r="U12" s="622"/>
      <c r="V12" s="622"/>
      <c r="W12" s="622"/>
      <c r="X12" s="622"/>
      <c r="Y12" s="623"/>
      <c r="Z12" s="659">
        <v>0.1</v>
      </c>
      <c r="AA12" s="659"/>
      <c r="AB12" s="659"/>
      <c r="AC12" s="659"/>
      <c r="AD12" s="660">
        <v>1797</v>
      </c>
      <c r="AE12" s="660"/>
      <c r="AF12" s="660"/>
      <c r="AG12" s="660"/>
      <c r="AH12" s="660"/>
      <c r="AI12" s="660"/>
      <c r="AJ12" s="660"/>
      <c r="AK12" s="660"/>
      <c r="AL12" s="624">
        <v>0.1</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213136</v>
      </c>
      <c r="BH12" s="622"/>
      <c r="BI12" s="622"/>
      <c r="BJ12" s="622"/>
      <c r="BK12" s="622"/>
      <c r="BL12" s="622"/>
      <c r="BM12" s="622"/>
      <c r="BN12" s="623"/>
      <c r="BO12" s="659">
        <v>81</v>
      </c>
      <c r="BP12" s="659"/>
      <c r="BQ12" s="659"/>
      <c r="BR12" s="659"/>
      <c r="BS12" s="660">
        <v>32173</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202461</v>
      </c>
      <c r="CS12" s="622"/>
      <c r="CT12" s="622"/>
      <c r="CU12" s="622"/>
      <c r="CV12" s="622"/>
      <c r="CW12" s="622"/>
      <c r="CX12" s="622"/>
      <c r="CY12" s="623"/>
      <c r="CZ12" s="659">
        <v>9.4</v>
      </c>
      <c r="DA12" s="659"/>
      <c r="DB12" s="659"/>
      <c r="DC12" s="659"/>
      <c r="DD12" s="627">
        <v>38986</v>
      </c>
      <c r="DE12" s="622"/>
      <c r="DF12" s="622"/>
      <c r="DG12" s="622"/>
      <c r="DH12" s="622"/>
      <c r="DI12" s="622"/>
      <c r="DJ12" s="622"/>
      <c r="DK12" s="622"/>
      <c r="DL12" s="622"/>
      <c r="DM12" s="622"/>
      <c r="DN12" s="622"/>
      <c r="DO12" s="622"/>
      <c r="DP12" s="623"/>
      <c r="DQ12" s="627">
        <v>142210</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177</v>
      </c>
      <c r="S13" s="622"/>
      <c r="T13" s="622"/>
      <c r="U13" s="622"/>
      <c r="V13" s="622"/>
      <c r="W13" s="622"/>
      <c r="X13" s="622"/>
      <c r="Y13" s="623"/>
      <c r="Z13" s="659" t="s">
        <v>177</v>
      </c>
      <c r="AA13" s="659"/>
      <c r="AB13" s="659"/>
      <c r="AC13" s="659"/>
      <c r="AD13" s="660" t="s">
        <v>147</v>
      </c>
      <c r="AE13" s="660"/>
      <c r="AF13" s="660"/>
      <c r="AG13" s="660"/>
      <c r="AH13" s="660"/>
      <c r="AI13" s="660"/>
      <c r="AJ13" s="660"/>
      <c r="AK13" s="660"/>
      <c r="AL13" s="624" t="s">
        <v>147</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211352</v>
      </c>
      <c r="BH13" s="622"/>
      <c r="BI13" s="622"/>
      <c r="BJ13" s="622"/>
      <c r="BK13" s="622"/>
      <c r="BL13" s="622"/>
      <c r="BM13" s="622"/>
      <c r="BN13" s="623"/>
      <c r="BO13" s="659">
        <v>80.3</v>
      </c>
      <c r="BP13" s="659"/>
      <c r="BQ13" s="659"/>
      <c r="BR13" s="659"/>
      <c r="BS13" s="660">
        <v>32173</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228110</v>
      </c>
      <c r="CS13" s="622"/>
      <c r="CT13" s="622"/>
      <c r="CU13" s="622"/>
      <c r="CV13" s="622"/>
      <c r="CW13" s="622"/>
      <c r="CX13" s="622"/>
      <c r="CY13" s="623"/>
      <c r="CZ13" s="659">
        <v>10.6</v>
      </c>
      <c r="DA13" s="659"/>
      <c r="DB13" s="659"/>
      <c r="DC13" s="659"/>
      <c r="DD13" s="627">
        <v>180637</v>
      </c>
      <c r="DE13" s="622"/>
      <c r="DF13" s="622"/>
      <c r="DG13" s="622"/>
      <c r="DH13" s="622"/>
      <c r="DI13" s="622"/>
      <c r="DJ13" s="622"/>
      <c r="DK13" s="622"/>
      <c r="DL13" s="622"/>
      <c r="DM13" s="622"/>
      <c r="DN13" s="622"/>
      <c r="DO13" s="622"/>
      <c r="DP13" s="623"/>
      <c r="DQ13" s="627">
        <v>38254</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74</v>
      </c>
      <c r="S14" s="622"/>
      <c r="T14" s="622"/>
      <c r="U14" s="622"/>
      <c r="V14" s="622"/>
      <c r="W14" s="622"/>
      <c r="X14" s="622"/>
      <c r="Y14" s="623"/>
      <c r="Z14" s="659">
        <v>0</v>
      </c>
      <c r="AA14" s="659"/>
      <c r="AB14" s="659"/>
      <c r="AC14" s="659"/>
      <c r="AD14" s="660">
        <v>74</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3913</v>
      </c>
      <c r="BH14" s="622"/>
      <c r="BI14" s="622"/>
      <c r="BJ14" s="622"/>
      <c r="BK14" s="622"/>
      <c r="BL14" s="622"/>
      <c r="BM14" s="622"/>
      <c r="BN14" s="623"/>
      <c r="BO14" s="659">
        <v>1.5</v>
      </c>
      <c r="BP14" s="659"/>
      <c r="BQ14" s="659"/>
      <c r="BR14" s="659"/>
      <c r="BS14" s="660" t="s">
        <v>147</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83420</v>
      </c>
      <c r="CS14" s="622"/>
      <c r="CT14" s="622"/>
      <c r="CU14" s="622"/>
      <c r="CV14" s="622"/>
      <c r="CW14" s="622"/>
      <c r="CX14" s="622"/>
      <c r="CY14" s="623"/>
      <c r="CZ14" s="659">
        <v>3.9</v>
      </c>
      <c r="DA14" s="659"/>
      <c r="DB14" s="659"/>
      <c r="DC14" s="659"/>
      <c r="DD14" s="627" t="s">
        <v>240</v>
      </c>
      <c r="DE14" s="622"/>
      <c r="DF14" s="622"/>
      <c r="DG14" s="622"/>
      <c r="DH14" s="622"/>
      <c r="DI14" s="622"/>
      <c r="DJ14" s="622"/>
      <c r="DK14" s="622"/>
      <c r="DL14" s="622"/>
      <c r="DM14" s="622"/>
      <c r="DN14" s="622"/>
      <c r="DO14" s="622"/>
      <c r="DP14" s="623"/>
      <c r="DQ14" s="627">
        <v>76769</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147</v>
      </c>
      <c r="S15" s="622"/>
      <c r="T15" s="622"/>
      <c r="U15" s="622"/>
      <c r="V15" s="622"/>
      <c r="W15" s="622"/>
      <c r="X15" s="622"/>
      <c r="Y15" s="623"/>
      <c r="Z15" s="659" t="s">
        <v>177</v>
      </c>
      <c r="AA15" s="659"/>
      <c r="AB15" s="659"/>
      <c r="AC15" s="659"/>
      <c r="AD15" s="660" t="s">
        <v>240</v>
      </c>
      <c r="AE15" s="660"/>
      <c r="AF15" s="660"/>
      <c r="AG15" s="660"/>
      <c r="AH15" s="660"/>
      <c r="AI15" s="660"/>
      <c r="AJ15" s="660"/>
      <c r="AK15" s="660"/>
      <c r="AL15" s="624" t="s">
        <v>240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2750</v>
      </c>
      <c r="BH15" s="622"/>
      <c r="BI15" s="622"/>
      <c r="BJ15" s="622"/>
      <c r="BK15" s="622"/>
      <c r="BL15" s="622"/>
      <c r="BM15" s="622"/>
      <c r="BN15" s="623"/>
      <c r="BO15" s="659">
        <v>1</v>
      </c>
      <c r="BP15" s="659"/>
      <c r="BQ15" s="659"/>
      <c r="BR15" s="659"/>
      <c r="BS15" s="660" t="s">
        <v>177</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227563</v>
      </c>
      <c r="CS15" s="622"/>
      <c r="CT15" s="622"/>
      <c r="CU15" s="622"/>
      <c r="CV15" s="622"/>
      <c r="CW15" s="622"/>
      <c r="CX15" s="622"/>
      <c r="CY15" s="623"/>
      <c r="CZ15" s="659">
        <v>10.6</v>
      </c>
      <c r="DA15" s="659"/>
      <c r="DB15" s="659"/>
      <c r="DC15" s="659"/>
      <c r="DD15" s="627">
        <v>106451</v>
      </c>
      <c r="DE15" s="622"/>
      <c r="DF15" s="622"/>
      <c r="DG15" s="622"/>
      <c r="DH15" s="622"/>
      <c r="DI15" s="622"/>
      <c r="DJ15" s="622"/>
      <c r="DK15" s="622"/>
      <c r="DL15" s="622"/>
      <c r="DM15" s="622"/>
      <c r="DN15" s="622"/>
      <c r="DO15" s="622"/>
      <c r="DP15" s="623"/>
      <c r="DQ15" s="627">
        <v>112217</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2020</v>
      </c>
      <c r="S16" s="622"/>
      <c r="T16" s="622"/>
      <c r="U16" s="622"/>
      <c r="V16" s="622"/>
      <c r="W16" s="622"/>
      <c r="X16" s="622"/>
      <c r="Y16" s="623"/>
      <c r="Z16" s="659">
        <v>0.1</v>
      </c>
      <c r="AA16" s="659"/>
      <c r="AB16" s="659"/>
      <c r="AC16" s="659"/>
      <c r="AD16" s="660">
        <v>2020</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147</v>
      </c>
      <c r="BH16" s="622"/>
      <c r="BI16" s="622"/>
      <c r="BJ16" s="622"/>
      <c r="BK16" s="622"/>
      <c r="BL16" s="622"/>
      <c r="BM16" s="622"/>
      <c r="BN16" s="623"/>
      <c r="BO16" s="659" t="s">
        <v>240</v>
      </c>
      <c r="BP16" s="659"/>
      <c r="BQ16" s="659"/>
      <c r="BR16" s="659"/>
      <c r="BS16" s="660" t="s">
        <v>177</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t="s">
        <v>177</v>
      </c>
      <c r="CS16" s="622"/>
      <c r="CT16" s="622"/>
      <c r="CU16" s="622"/>
      <c r="CV16" s="622"/>
      <c r="CW16" s="622"/>
      <c r="CX16" s="622"/>
      <c r="CY16" s="623"/>
      <c r="CZ16" s="659" t="s">
        <v>147</v>
      </c>
      <c r="DA16" s="659"/>
      <c r="DB16" s="659"/>
      <c r="DC16" s="659"/>
      <c r="DD16" s="627" t="s">
        <v>147</v>
      </c>
      <c r="DE16" s="622"/>
      <c r="DF16" s="622"/>
      <c r="DG16" s="622"/>
      <c r="DH16" s="622"/>
      <c r="DI16" s="622"/>
      <c r="DJ16" s="622"/>
      <c r="DK16" s="622"/>
      <c r="DL16" s="622"/>
      <c r="DM16" s="622"/>
      <c r="DN16" s="622"/>
      <c r="DO16" s="622"/>
      <c r="DP16" s="623"/>
      <c r="DQ16" s="627" t="s">
        <v>240</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2022</v>
      </c>
      <c r="S17" s="622"/>
      <c r="T17" s="622"/>
      <c r="U17" s="622"/>
      <c r="V17" s="622"/>
      <c r="W17" s="622"/>
      <c r="X17" s="622"/>
      <c r="Y17" s="623"/>
      <c r="Z17" s="659">
        <v>0.1</v>
      </c>
      <c r="AA17" s="659"/>
      <c r="AB17" s="659"/>
      <c r="AC17" s="659"/>
      <c r="AD17" s="660">
        <v>2022</v>
      </c>
      <c r="AE17" s="660"/>
      <c r="AF17" s="660"/>
      <c r="AG17" s="660"/>
      <c r="AH17" s="660"/>
      <c r="AI17" s="660"/>
      <c r="AJ17" s="660"/>
      <c r="AK17" s="660"/>
      <c r="AL17" s="624">
        <v>0.2</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147</v>
      </c>
      <c r="BH17" s="622"/>
      <c r="BI17" s="622"/>
      <c r="BJ17" s="622"/>
      <c r="BK17" s="622"/>
      <c r="BL17" s="622"/>
      <c r="BM17" s="622"/>
      <c r="BN17" s="623"/>
      <c r="BO17" s="659" t="s">
        <v>147</v>
      </c>
      <c r="BP17" s="659"/>
      <c r="BQ17" s="659"/>
      <c r="BR17" s="659"/>
      <c r="BS17" s="660" t="s">
        <v>177</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268863</v>
      </c>
      <c r="CS17" s="622"/>
      <c r="CT17" s="622"/>
      <c r="CU17" s="622"/>
      <c r="CV17" s="622"/>
      <c r="CW17" s="622"/>
      <c r="CX17" s="622"/>
      <c r="CY17" s="623"/>
      <c r="CZ17" s="659">
        <v>12.5</v>
      </c>
      <c r="DA17" s="659"/>
      <c r="DB17" s="659"/>
      <c r="DC17" s="659"/>
      <c r="DD17" s="627" t="s">
        <v>240</v>
      </c>
      <c r="DE17" s="622"/>
      <c r="DF17" s="622"/>
      <c r="DG17" s="622"/>
      <c r="DH17" s="622"/>
      <c r="DI17" s="622"/>
      <c r="DJ17" s="622"/>
      <c r="DK17" s="622"/>
      <c r="DL17" s="622"/>
      <c r="DM17" s="622"/>
      <c r="DN17" s="622"/>
      <c r="DO17" s="622"/>
      <c r="DP17" s="623"/>
      <c r="DQ17" s="627">
        <v>266223</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98</v>
      </c>
      <c r="S18" s="622"/>
      <c r="T18" s="622"/>
      <c r="U18" s="622"/>
      <c r="V18" s="622"/>
      <c r="W18" s="622"/>
      <c r="X18" s="622"/>
      <c r="Y18" s="623"/>
      <c r="Z18" s="659">
        <v>0</v>
      </c>
      <c r="AA18" s="659"/>
      <c r="AB18" s="659"/>
      <c r="AC18" s="659"/>
      <c r="AD18" s="660">
        <v>98</v>
      </c>
      <c r="AE18" s="660"/>
      <c r="AF18" s="660"/>
      <c r="AG18" s="660"/>
      <c r="AH18" s="660"/>
      <c r="AI18" s="660"/>
      <c r="AJ18" s="660"/>
      <c r="AK18" s="660"/>
      <c r="AL18" s="624">
        <v>0</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276</v>
      </c>
      <c r="BH18" s="622"/>
      <c r="BI18" s="622"/>
      <c r="BJ18" s="622"/>
      <c r="BK18" s="622"/>
      <c r="BL18" s="622"/>
      <c r="BM18" s="622"/>
      <c r="BN18" s="623"/>
      <c r="BO18" s="659" t="s">
        <v>177</v>
      </c>
      <c r="BP18" s="659"/>
      <c r="BQ18" s="659"/>
      <c r="BR18" s="659"/>
      <c r="BS18" s="660" t="s">
        <v>147</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147</v>
      </c>
      <c r="CS18" s="622"/>
      <c r="CT18" s="622"/>
      <c r="CU18" s="622"/>
      <c r="CV18" s="622"/>
      <c r="CW18" s="622"/>
      <c r="CX18" s="622"/>
      <c r="CY18" s="623"/>
      <c r="CZ18" s="659" t="s">
        <v>147</v>
      </c>
      <c r="DA18" s="659"/>
      <c r="DB18" s="659"/>
      <c r="DC18" s="659"/>
      <c r="DD18" s="627" t="s">
        <v>240</v>
      </c>
      <c r="DE18" s="622"/>
      <c r="DF18" s="622"/>
      <c r="DG18" s="622"/>
      <c r="DH18" s="622"/>
      <c r="DI18" s="622"/>
      <c r="DJ18" s="622"/>
      <c r="DK18" s="622"/>
      <c r="DL18" s="622"/>
      <c r="DM18" s="622"/>
      <c r="DN18" s="622"/>
      <c r="DO18" s="622"/>
      <c r="DP18" s="623"/>
      <c r="DQ18" s="627" t="s">
        <v>276</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98</v>
      </c>
      <c r="S19" s="622"/>
      <c r="T19" s="622"/>
      <c r="U19" s="622"/>
      <c r="V19" s="622"/>
      <c r="W19" s="622"/>
      <c r="X19" s="622"/>
      <c r="Y19" s="623"/>
      <c r="Z19" s="659">
        <v>0</v>
      </c>
      <c r="AA19" s="659"/>
      <c r="AB19" s="659"/>
      <c r="AC19" s="659"/>
      <c r="AD19" s="660">
        <v>98</v>
      </c>
      <c r="AE19" s="660"/>
      <c r="AF19" s="660"/>
      <c r="AG19" s="660"/>
      <c r="AH19" s="660"/>
      <c r="AI19" s="660"/>
      <c r="AJ19" s="660"/>
      <c r="AK19" s="660"/>
      <c r="AL19" s="624">
        <v>0</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t="s">
        <v>240</v>
      </c>
      <c r="BH19" s="622"/>
      <c r="BI19" s="622"/>
      <c r="BJ19" s="622"/>
      <c r="BK19" s="622"/>
      <c r="BL19" s="622"/>
      <c r="BM19" s="622"/>
      <c r="BN19" s="623"/>
      <c r="BO19" s="659" t="s">
        <v>240</v>
      </c>
      <c r="BP19" s="659"/>
      <c r="BQ19" s="659"/>
      <c r="BR19" s="659"/>
      <c r="BS19" s="660" t="s">
        <v>240</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177</v>
      </c>
      <c r="CS19" s="622"/>
      <c r="CT19" s="622"/>
      <c r="CU19" s="622"/>
      <c r="CV19" s="622"/>
      <c r="CW19" s="622"/>
      <c r="CX19" s="622"/>
      <c r="CY19" s="623"/>
      <c r="CZ19" s="659" t="s">
        <v>177</v>
      </c>
      <c r="DA19" s="659"/>
      <c r="DB19" s="659"/>
      <c r="DC19" s="659"/>
      <c r="DD19" s="627" t="s">
        <v>240</v>
      </c>
      <c r="DE19" s="622"/>
      <c r="DF19" s="622"/>
      <c r="DG19" s="622"/>
      <c r="DH19" s="622"/>
      <c r="DI19" s="622"/>
      <c r="DJ19" s="622"/>
      <c r="DK19" s="622"/>
      <c r="DL19" s="622"/>
      <c r="DM19" s="622"/>
      <c r="DN19" s="622"/>
      <c r="DO19" s="622"/>
      <c r="DP19" s="623"/>
      <c r="DQ19" s="627" t="s">
        <v>177</v>
      </c>
      <c r="DR19" s="622"/>
      <c r="DS19" s="622"/>
      <c r="DT19" s="622"/>
      <c r="DU19" s="622"/>
      <c r="DV19" s="622"/>
      <c r="DW19" s="622"/>
      <c r="DX19" s="622"/>
      <c r="DY19" s="622"/>
      <c r="DZ19" s="622"/>
      <c r="EA19" s="622"/>
      <c r="EB19" s="622"/>
      <c r="EC19" s="658"/>
    </row>
    <row r="20" spans="2:133" ht="11.25" customHeight="1" x14ac:dyDescent="0.2">
      <c r="B20" s="696" t="s">
        <v>281</v>
      </c>
      <c r="C20" s="697"/>
      <c r="D20" s="697"/>
      <c r="E20" s="697"/>
      <c r="F20" s="697"/>
      <c r="G20" s="697"/>
      <c r="H20" s="697"/>
      <c r="I20" s="697"/>
      <c r="J20" s="697"/>
      <c r="K20" s="697"/>
      <c r="L20" s="697"/>
      <c r="M20" s="697"/>
      <c r="N20" s="697"/>
      <c r="O20" s="697"/>
      <c r="P20" s="697"/>
      <c r="Q20" s="698"/>
      <c r="R20" s="621" t="s">
        <v>240</v>
      </c>
      <c r="S20" s="622"/>
      <c r="T20" s="622"/>
      <c r="U20" s="622"/>
      <c r="V20" s="622"/>
      <c r="W20" s="622"/>
      <c r="X20" s="622"/>
      <c r="Y20" s="623"/>
      <c r="Z20" s="659" t="s">
        <v>240</v>
      </c>
      <c r="AA20" s="659"/>
      <c r="AB20" s="659"/>
      <c r="AC20" s="659"/>
      <c r="AD20" s="660" t="s">
        <v>240</v>
      </c>
      <c r="AE20" s="660"/>
      <c r="AF20" s="660"/>
      <c r="AG20" s="660"/>
      <c r="AH20" s="660"/>
      <c r="AI20" s="660"/>
      <c r="AJ20" s="660"/>
      <c r="AK20" s="660"/>
      <c r="AL20" s="624" t="s">
        <v>147</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t="s">
        <v>240</v>
      </c>
      <c r="BH20" s="622"/>
      <c r="BI20" s="622"/>
      <c r="BJ20" s="622"/>
      <c r="BK20" s="622"/>
      <c r="BL20" s="622"/>
      <c r="BM20" s="622"/>
      <c r="BN20" s="623"/>
      <c r="BO20" s="659" t="s">
        <v>147</v>
      </c>
      <c r="BP20" s="659"/>
      <c r="BQ20" s="659"/>
      <c r="BR20" s="659"/>
      <c r="BS20" s="660" t="s">
        <v>276</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2146784</v>
      </c>
      <c r="CS20" s="622"/>
      <c r="CT20" s="622"/>
      <c r="CU20" s="622"/>
      <c r="CV20" s="622"/>
      <c r="CW20" s="622"/>
      <c r="CX20" s="622"/>
      <c r="CY20" s="623"/>
      <c r="CZ20" s="659">
        <v>100</v>
      </c>
      <c r="DA20" s="659"/>
      <c r="DB20" s="659"/>
      <c r="DC20" s="659"/>
      <c r="DD20" s="627">
        <v>403906</v>
      </c>
      <c r="DE20" s="622"/>
      <c r="DF20" s="622"/>
      <c r="DG20" s="622"/>
      <c r="DH20" s="622"/>
      <c r="DI20" s="622"/>
      <c r="DJ20" s="622"/>
      <c r="DK20" s="622"/>
      <c r="DL20" s="622"/>
      <c r="DM20" s="622"/>
      <c r="DN20" s="622"/>
      <c r="DO20" s="622"/>
      <c r="DP20" s="623"/>
      <c r="DQ20" s="627">
        <v>1439685</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1001123</v>
      </c>
      <c r="S21" s="622"/>
      <c r="T21" s="622"/>
      <c r="U21" s="622"/>
      <c r="V21" s="622"/>
      <c r="W21" s="622"/>
      <c r="X21" s="622"/>
      <c r="Y21" s="623"/>
      <c r="Z21" s="659">
        <v>45.1</v>
      </c>
      <c r="AA21" s="659"/>
      <c r="AB21" s="659"/>
      <c r="AC21" s="659"/>
      <c r="AD21" s="660">
        <v>868401</v>
      </c>
      <c r="AE21" s="660"/>
      <c r="AF21" s="660"/>
      <c r="AG21" s="660"/>
      <c r="AH21" s="660"/>
      <c r="AI21" s="660"/>
      <c r="AJ21" s="660"/>
      <c r="AK21" s="660"/>
      <c r="AL21" s="624">
        <v>71.7</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t="s">
        <v>240</v>
      </c>
      <c r="BH21" s="622"/>
      <c r="BI21" s="622"/>
      <c r="BJ21" s="622"/>
      <c r="BK21" s="622"/>
      <c r="BL21" s="622"/>
      <c r="BM21" s="622"/>
      <c r="BN21" s="623"/>
      <c r="BO21" s="659" t="s">
        <v>240</v>
      </c>
      <c r="BP21" s="659"/>
      <c r="BQ21" s="659"/>
      <c r="BR21" s="659"/>
      <c r="BS21" s="660" t="s">
        <v>240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868401</v>
      </c>
      <c r="S22" s="622"/>
      <c r="T22" s="622"/>
      <c r="U22" s="622"/>
      <c r="V22" s="622"/>
      <c r="W22" s="622"/>
      <c r="X22" s="622"/>
      <c r="Y22" s="623"/>
      <c r="Z22" s="659">
        <v>39.1</v>
      </c>
      <c r="AA22" s="659"/>
      <c r="AB22" s="659"/>
      <c r="AC22" s="659"/>
      <c r="AD22" s="660">
        <v>868401</v>
      </c>
      <c r="AE22" s="660"/>
      <c r="AF22" s="660"/>
      <c r="AG22" s="660"/>
      <c r="AH22" s="660"/>
      <c r="AI22" s="660"/>
      <c r="AJ22" s="660"/>
      <c r="AK22" s="660"/>
      <c r="AL22" s="624">
        <v>71.7</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59" t="s">
        <v>147</v>
      </c>
      <c r="BP22" s="659"/>
      <c r="BQ22" s="659"/>
      <c r="BR22" s="659"/>
      <c r="BS22" s="660" t="s">
        <v>276</v>
      </c>
      <c r="BT22" s="660"/>
      <c r="BU22" s="660"/>
      <c r="BV22" s="660"/>
      <c r="BW22" s="660"/>
      <c r="BX22" s="660"/>
      <c r="BY22" s="660"/>
      <c r="BZ22" s="660"/>
      <c r="CA22" s="660"/>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289</v>
      </c>
      <c r="C23" s="619"/>
      <c r="D23" s="619"/>
      <c r="E23" s="619"/>
      <c r="F23" s="619"/>
      <c r="G23" s="619"/>
      <c r="H23" s="619"/>
      <c r="I23" s="619"/>
      <c r="J23" s="619"/>
      <c r="K23" s="619"/>
      <c r="L23" s="619"/>
      <c r="M23" s="619"/>
      <c r="N23" s="619"/>
      <c r="O23" s="619"/>
      <c r="P23" s="619"/>
      <c r="Q23" s="620"/>
      <c r="R23" s="621">
        <v>132722</v>
      </c>
      <c r="S23" s="622"/>
      <c r="T23" s="622"/>
      <c r="U23" s="622"/>
      <c r="V23" s="622"/>
      <c r="W23" s="622"/>
      <c r="X23" s="622"/>
      <c r="Y23" s="623"/>
      <c r="Z23" s="659">
        <v>6</v>
      </c>
      <c r="AA23" s="659"/>
      <c r="AB23" s="659"/>
      <c r="AC23" s="659"/>
      <c r="AD23" s="660" t="s">
        <v>147</v>
      </c>
      <c r="AE23" s="660"/>
      <c r="AF23" s="660"/>
      <c r="AG23" s="660"/>
      <c r="AH23" s="660"/>
      <c r="AI23" s="660"/>
      <c r="AJ23" s="660"/>
      <c r="AK23" s="660"/>
      <c r="AL23" s="624" t="s">
        <v>177</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240</v>
      </c>
      <c r="BH23" s="622"/>
      <c r="BI23" s="622"/>
      <c r="BJ23" s="622"/>
      <c r="BK23" s="622"/>
      <c r="BL23" s="622"/>
      <c r="BM23" s="622"/>
      <c r="BN23" s="623"/>
      <c r="BO23" s="659" t="s">
        <v>240</v>
      </c>
      <c r="BP23" s="659"/>
      <c r="BQ23" s="659"/>
      <c r="BR23" s="659"/>
      <c r="BS23" s="660" t="s">
        <v>177</v>
      </c>
      <c r="BT23" s="660"/>
      <c r="BU23" s="660"/>
      <c r="BV23" s="660"/>
      <c r="BW23" s="660"/>
      <c r="BX23" s="660"/>
      <c r="BY23" s="660"/>
      <c r="BZ23" s="660"/>
      <c r="CA23" s="660"/>
      <c r="CB23" s="695"/>
      <c r="CD23" s="679" t="s">
        <v>228</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177</v>
      </c>
      <c r="S24" s="622"/>
      <c r="T24" s="622"/>
      <c r="U24" s="622"/>
      <c r="V24" s="622"/>
      <c r="W24" s="622"/>
      <c r="X24" s="622"/>
      <c r="Y24" s="623"/>
      <c r="Z24" s="659" t="s">
        <v>240</v>
      </c>
      <c r="AA24" s="659"/>
      <c r="AB24" s="659"/>
      <c r="AC24" s="659"/>
      <c r="AD24" s="660" t="s">
        <v>240</v>
      </c>
      <c r="AE24" s="660"/>
      <c r="AF24" s="660"/>
      <c r="AG24" s="660"/>
      <c r="AH24" s="660"/>
      <c r="AI24" s="660"/>
      <c r="AJ24" s="660"/>
      <c r="AK24" s="660"/>
      <c r="AL24" s="624" t="s">
        <v>240</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59" t="s">
        <v>147</v>
      </c>
      <c r="BP24" s="659"/>
      <c r="BQ24" s="659"/>
      <c r="BR24" s="659"/>
      <c r="BS24" s="660" t="s">
        <v>147</v>
      </c>
      <c r="BT24" s="660"/>
      <c r="BU24" s="660"/>
      <c r="BV24" s="660"/>
      <c r="BW24" s="660"/>
      <c r="BX24" s="660"/>
      <c r="BY24" s="660"/>
      <c r="BZ24" s="660"/>
      <c r="CA24" s="660"/>
      <c r="CB24" s="695"/>
      <c r="CD24" s="676" t="s">
        <v>298</v>
      </c>
      <c r="CE24" s="677"/>
      <c r="CF24" s="677"/>
      <c r="CG24" s="677"/>
      <c r="CH24" s="677"/>
      <c r="CI24" s="677"/>
      <c r="CJ24" s="677"/>
      <c r="CK24" s="677"/>
      <c r="CL24" s="677"/>
      <c r="CM24" s="677"/>
      <c r="CN24" s="677"/>
      <c r="CO24" s="677"/>
      <c r="CP24" s="677"/>
      <c r="CQ24" s="678"/>
      <c r="CR24" s="673">
        <v>670171</v>
      </c>
      <c r="CS24" s="674"/>
      <c r="CT24" s="674"/>
      <c r="CU24" s="674"/>
      <c r="CV24" s="674"/>
      <c r="CW24" s="674"/>
      <c r="CX24" s="674"/>
      <c r="CY24" s="702"/>
      <c r="CZ24" s="703">
        <v>31.2</v>
      </c>
      <c r="DA24" s="685"/>
      <c r="DB24" s="685"/>
      <c r="DC24" s="705"/>
      <c r="DD24" s="701">
        <v>600289</v>
      </c>
      <c r="DE24" s="674"/>
      <c r="DF24" s="674"/>
      <c r="DG24" s="674"/>
      <c r="DH24" s="674"/>
      <c r="DI24" s="674"/>
      <c r="DJ24" s="674"/>
      <c r="DK24" s="702"/>
      <c r="DL24" s="701">
        <v>551221</v>
      </c>
      <c r="DM24" s="674"/>
      <c r="DN24" s="674"/>
      <c r="DO24" s="674"/>
      <c r="DP24" s="674"/>
      <c r="DQ24" s="674"/>
      <c r="DR24" s="674"/>
      <c r="DS24" s="674"/>
      <c r="DT24" s="674"/>
      <c r="DU24" s="674"/>
      <c r="DV24" s="702"/>
      <c r="DW24" s="703">
        <v>45.1</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1327289</v>
      </c>
      <c r="S25" s="622"/>
      <c r="T25" s="622"/>
      <c r="U25" s="622"/>
      <c r="V25" s="622"/>
      <c r="W25" s="622"/>
      <c r="X25" s="622"/>
      <c r="Y25" s="623"/>
      <c r="Z25" s="659">
        <v>59.8</v>
      </c>
      <c r="AA25" s="659"/>
      <c r="AB25" s="659"/>
      <c r="AC25" s="659"/>
      <c r="AD25" s="660">
        <v>1194567</v>
      </c>
      <c r="AE25" s="660"/>
      <c r="AF25" s="660"/>
      <c r="AG25" s="660"/>
      <c r="AH25" s="660"/>
      <c r="AI25" s="660"/>
      <c r="AJ25" s="660"/>
      <c r="AK25" s="660"/>
      <c r="AL25" s="624">
        <v>98.7</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240</v>
      </c>
      <c r="BH25" s="622"/>
      <c r="BI25" s="622"/>
      <c r="BJ25" s="622"/>
      <c r="BK25" s="622"/>
      <c r="BL25" s="622"/>
      <c r="BM25" s="622"/>
      <c r="BN25" s="623"/>
      <c r="BO25" s="659" t="s">
        <v>240</v>
      </c>
      <c r="BP25" s="659"/>
      <c r="BQ25" s="659"/>
      <c r="BR25" s="659"/>
      <c r="BS25" s="660" t="s">
        <v>240</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356690</v>
      </c>
      <c r="CS25" s="634"/>
      <c r="CT25" s="634"/>
      <c r="CU25" s="634"/>
      <c r="CV25" s="634"/>
      <c r="CW25" s="634"/>
      <c r="CX25" s="634"/>
      <c r="CY25" s="635"/>
      <c r="CZ25" s="624">
        <v>16.600000000000001</v>
      </c>
      <c r="DA25" s="636"/>
      <c r="DB25" s="636"/>
      <c r="DC25" s="637"/>
      <c r="DD25" s="627">
        <v>325911</v>
      </c>
      <c r="DE25" s="634"/>
      <c r="DF25" s="634"/>
      <c r="DG25" s="634"/>
      <c r="DH25" s="634"/>
      <c r="DI25" s="634"/>
      <c r="DJ25" s="634"/>
      <c r="DK25" s="635"/>
      <c r="DL25" s="627">
        <v>278839</v>
      </c>
      <c r="DM25" s="634"/>
      <c r="DN25" s="634"/>
      <c r="DO25" s="634"/>
      <c r="DP25" s="634"/>
      <c r="DQ25" s="634"/>
      <c r="DR25" s="634"/>
      <c r="DS25" s="634"/>
      <c r="DT25" s="634"/>
      <c r="DU25" s="634"/>
      <c r="DV25" s="635"/>
      <c r="DW25" s="624">
        <v>22.8</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t="s">
        <v>147</v>
      </c>
      <c r="S26" s="622"/>
      <c r="T26" s="622"/>
      <c r="U26" s="622"/>
      <c r="V26" s="622"/>
      <c r="W26" s="622"/>
      <c r="X26" s="622"/>
      <c r="Y26" s="623"/>
      <c r="Z26" s="659" t="s">
        <v>147</v>
      </c>
      <c r="AA26" s="659"/>
      <c r="AB26" s="659"/>
      <c r="AC26" s="659"/>
      <c r="AD26" s="660" t="s">
        <v>240</v>
      </c>
      <c r="AE26" s="660"/>
      <c r="AF26" s="660"/>
      <c r="AG26" s="660"/>
      <c r="AH26" s="660"/>
      <c r="AI26" s="660"/>
      <c r="AJ26" s="660"/>
      <c r="AK26" s="660"/>
      <c r="AL26" s="624" t="s">
        <v>147</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276</v>
      </c>
      <c r="BH26" s="622"/>
      <c r="BI26" s="622"/>
      <c r="BJ26" s="622"/>
      <c r="BK26" s="622"/>
      <c r="BL26" s="622"/>
      <c r="BM26" s="622"/>
      <c r="BN26" s="623"/>
      <c r="BO26" s="659" t="s">
        <v>147</v>
      </c>
      <c r="BP26" s="659"/>
      <c r="BQ26" s="659"/>
      <c r="BR26" s="659"/>
      <c r="BS26" s="660" t="s">
        <v>177</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185514</v>
      </c>
      <c r="CS26" s="622"/>
      <c r="CT26" s="622"/>
      <c r="CU26" s="622"/>
      <c r="CV26" s="622"/>
      <c r="CW26" s="622"/>
      <c r="CX26" s="622"/>
      <c r="CY26" s="623"/>
      <c r="CZ26" s="624">
        <v>8.6</v>
      </c>
      <c r="DA26" s="636"/>
      <c r="DB26" s="636"/>
      <c r="DC26" s="637"/>
      <c r="DD26" s="627">
        <v>160518</v>
      </c>
      <c r="DE26" s="622"/>
      <c r="DF26" s="622"/>
      <c r="DG26" s="622"/>
      <c r="DH26" s="622"/>
      <c r="DI26" s="622"/>
      <c r="DJ26" s="622"/>
      <c r="DK26" s="623"/>
      <c r="DL26" s="627" t="s">
        <v>177</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21836</v>
      </c>
      <c r="S27" s="622"/>
      <c r="T27" s="622"/>
      <c r="U27" s="622"/>
      <c r="V27" s="622"/>
      <c r="W27" s="622"/>
      <c r="X27" s="622"/>
      <c r="Y27" s="623"/>
      <c r="Z27" s="659">
        <v>1</v>
      </c>
      <c r="AA27" s="659"/>
      <c r="AB27" s="659"/>
      <c r="AC27" s="659"/>
      <c r="AD27" s="660" t="s">
        <v>240</v>
      </c>
      <c r="AE27" s="660"/>
      <c r="AF27" s="660"/>
      <c r="AG27" s="660"/>
      <c r="AH27" s="660"/>
      <c r="AI27" s="660"/>
      <c r="AJ27" s="660"/>
      <c r="AK27" s="660"/>
      <c r="AL27" s="624" t="s">
        <v>240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263139</v>
      </c>
      <c r="BH27" s="622"/>
      <c r="BI27" s="622"/>
      <c r="BJ27" s="622"/>
      <c r="BK27" s="622"/>
      <c r="BL27" s="622"/>
      <c r="BM27" s="622"/>
      <c r="BN27" s="623"/>
      <c r="BO27" s="659">
        <v>100</v>
      </c>
      <c r="BP27" s="659"/>
      <c r="BQ27" s="659"/>
      <c r="BR27" s="659"/>
      <c r="BS27" s="660">
        <v>32173</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44618</v>
      </c>
      <c r="CS27" s="634"/>
      <c r="CT27" s="634"/>
      <c r="CU27" s="634"/>
      <c r="CV27" s="634"/>
      <c r="CW27" s="634"/>
      <c r="CX27" s="634"/>
      <c r="CY27" s="635"/>
      <c r="CZ27" s="624">
        <v>2.1</v>
      </c>
      <c r="DA27" s="636"/>
      <c r="DB27" s="636"/>
      <c r="DC27" s="637"/>
      <c r="DD27" s="627">
        <v>8155</v>
      </c>
      <c r="DE27" s="634"/>
      <c r="DF27" s="634"/>
      <c r="DG27" s="634"/>
      <c r="DH27" s="634"/>
      <c r="DI27" s="634"/>
      <c r="DJ27" s="634"/>
      <c r="DK27" s="635"/>
      <c r="DL27" s="627">
        <v>6159</v>
      </c>
      <c r="DM27" s="634"/>
      <c r="DN27" s="634"/>
      <c r="DO27" s="634"/>
      <c r="DP27" s="634"/>
      <c r="DQ27" s="634"/>
      <c r="DR27" s="634"/>
      <c r="DS27" s="634"/>
      <c r="DT27" s="634"/>
      <c r="DU27" s="634"/>
      <c r="DV27" s="635"/>
      <c r="DW27" s="624">
        <v>0.5</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36108</v>
      </c>
      <c r="S28" s="622"/>
      <c r="T28" s="622"/>
      <c r="U28" s="622"/>
      <c r="V28" s="622"/>
      <c r="W28" s="622"/>
      <c r="X28" s="622"/>
      <c r="Y28" s="623"/>
      <c r="Z28" s="659">
        <v>1.6</v>
      </c>
      <c r="AA28" s="659"/>
      <c r="AB28" s="659"/>
      <c r="AC28" s="659"/>
      <c r="AD28" s="660" t="s">
        <v>240</v>
      </c>
      <c r="AE28" s="660"/>
      <c r="AF28" s="660"/>
      <c r="AG28" s="660"/>
      <c r="AH28" s="660"/>
      <c r="AI28" s="660"/>
      <c r="AJ28" s="660"/>
      <c r="AK28" s="660"/>
      <c r="AL28" s="624" t="s">
        <v>147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268863</v>
      </c>
      <c r="CS28" s="622"/>
      <c r="CT28" s="622"/>
      <c r="CU28" s="622"/>
      <c r="CV28" s="622"/>
      <c r="CW28" s="622"/>
      <c r="CX28" s="622"/>
      <c r="CY28" s="623"/>
      <c r="CZ28" s="624">
        <v>12.5</v>
      </c>
      <c r="DA28" s="636"/>
      <c r="DB28" s="636"/>
      <c r="DC28" s="637"/>
      <c r="DD28" s="627">
        <v>266223</v>
      </c>
      <c r="DE28" s="622"/>
      <c r="DF28" s="622"/>
      <c r="DG28" s="622"/>
      <c r="DH28" s="622"/>
      <c r="DI28" s="622"/>
      <c r="DJ28" s="622"/>
      <c r="DK28" s="623"/>
      <c r="DL28" s="627">
        <v>266223</v>
      </c>
      <c r="DM28" s="622"/>
      <c r="DN28" s="622"/>
      <c r="DO28" s="622"/>
      <c r="DP28" s="622"/>
      <c r="DQ28" s="622"/>
      <c r="DR28" s="622"/>
      <c r="DS28" s="622"/>
      <c r="DT28" s="622"/>
      <c r="DU28" s="622"/>
      <c r="DV28" s="623"/>
      <c r="DW28" s="624">
        <v>21.8</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827</v>
      </c>
      <c r="S29" s="622"/>
      <c r="T29" s="622"/>
      <c r="U29" s="622"/>
      <c r="V29" s="622"/>
      <c r="W29" s="622"/>
      <c r="X29" s="622"/>
      <c r="Y29" s="623"/>
      <c r="Z29" s="659">
        <v>0</v>
      </c>
      <c r="AA29" s="659"/>
      <c r="AB29" s="659"/>
      <c r="AC29" s="659"/>
      <c r="AD29" s="660" t="s">
        <v>240</v>
      </c>
      <c r="AE29" s="660"/>
      <c r="AF29" s="660"/>
      <c r="AG29" s="660"/>
      <c r="AH29" s="660"/>
      <c r="AI29" s="660"/>
      <c r="AJ29" s="660"/>
      <c r="AK29" s="660"/>
      <c r="AL29" s="624" t="s">
        <v>147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312</v>
      </c>
      <c r="CG29" s="619"/>
      <c r="CH29" s="619"/>
      <c r="CI29" s="619"/>
      <c r="CJ29" s="619"/>
      <c r="CK29" s="619"/>
      <c r="CL29" s="619"/>
      <c r="CM29" s="619"/>
      <c r="CN29" s="619"/>
      <c r="CO29" s="619"/>
      <c r="CP29" s="619"/>
      <c r="CQ29" s="620"/>
      <c r="CR29" s="621">
        <v>268859</v>
      </c>
      <c r="CS29" s="634"/>
      <c r="CT29" s="634"/>
      <c r="CU29" s="634"/>
      <c r="CV29" s="634"/>
      <c r="CW29" s="634"/>
      <c r="CX29" s="634"/>
      <c r="CY29" s="635"/>
      <c r="CZ29" s="624">
        <v>12.5</v>
      </c>
      <c r="DA29" s="636"/>
      <c r="DB29" s="636"/>
      <c r="DC29" s="637"/>
      <c r="DD29" s="627">
        <v>266219</v>
      </c>
      <c r="DE29" s="634"/>
      <c r="DF29" s="634"/>
      <c r="DG29" s="634"/>
      <c r="DH29" s="634"/>
      <c r="DI29" s="634"/>
      <c r="DJ29" s="634"/>
      <c r="DK29" s="635"/>
      <c r="DL29" s="627">
        <v>266219</v>
      </c>
      <c r="DM29" s="634"/>
      <c r="DN29" s="634"/>
      <c r="DO29" s="634"/>
      <c r="DP29" s="634"/>
      <c r="DQ29" s="634"/>
      <c r="DR29" s="634"/>
      <c r="DS29" s="634"/>
      <c r="DT29" s="634"/>
      <c r="DU29" s="634"/>
      <c r="DV29" s="635"/>
      <c r="DW29" s="624">
        <v>21.8</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219407</v>
      </c>
      <c r="S30" s="622"/>
      <c r="T30" s="622"/>
      <c r="U30" s="622"/>
      <c r="V30" s="622"/>
      <c r="W30" s="622"/>
      <c r="X30" s="622"/>
      <c r="Y30" s="623"/>
      <c r="Z30" s="659">
        <v>9.9</v>
      </c>
      <c r="AA30" s="659"/>
      <c r="AB30" s="659"/>
      <c r="AC30" s="659"/>
      <c r="AD30" s="660" t="s">
        <v>177</v>
      </c>
      <c r="AE30" s="660"/>
      <c r="AF30" s="660"/>
      <c r="AG30" s="660"/>
      <c r="AH30" s="660"/>
      <c r="AI30" s="660"/>
      <c r="AJ30" s="660"/>
      <c r="AK30" s="660"/>
      <c r="AL30" s="624" t="s">
        <v>240</v>
      </c>
      <c r="AM30" s="625"/>
      <c r="AN30" s="625"/>
      <c r="AO30" s="661"/>
      <c r="AP30" s="679" t="s">
        <v>228</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266497</v>
      </c>
      <c r="CS30" s="622"/>
      <c r="CT30" s="622"/>
      <c r="CU30" s="622"/>
      <c r="CV30" s="622"/>
      <c r="CW30" s="622"/>
      <c r="CX30" s="622"/>
      <c r="CY30" s="623"/>
      <c r="CZ30" s="624">
        <v>12.4</v>
      </c>
      <c r="DA30" s="636"/>
      <c r="DB30" s="636"/>
      <c r="DC30" s="637"/>
      <c r="DD30" s="627">
        <v>263948</v>
      </c>
      <c r="DE30" s="622"/>
      <c r="DF30" s="622"/>
      <c r="DG30" s="622"/>
      <c r="DH30" s="622"/>
      <c r="DI30" s="622"/>
      <c r="DJ30" s="622"/>
      <c r="DK30" s="623"/>
      <c r="DL30" s="627">
        <v>263948</v>
      </c>
      <c r="DM30" s="622"/>
      <c r="DN30" s="622"/>
      <c r="DO30" s="622"/>
      <c r="DP30" s="622"/>
      <c r="DQ30" s="622"/>
      <c r="DR30" s="622"/>
      <c r="DS30" s="622"/>
      <c r="DT30" s="622"/>
      <c r="DU30" s="622"/>
      <c r="DV30" s="623"/>
      <c r="DW30" s="624">
        <v>21.6</v>
      </c>
      <c r="DX30" s="636"/>
      <c r="DY30" s="636"/>
      <c r="DZ30" s="636"/>
      <c r="EA30" s="636"/>
      <c r="EB30" s="636"/>
      <c r="EC30" s="648"/>
    </row>
    <row r="31" spans="2:133" ht="11.25" customHeight="1" x14ac:dyDescent="0.2">
      <c r="B31" s="696" t="s">
        <v>317</v>
      </c>
      <c r="C31" s="697"/>
      <c r="D31" s="697"/>
      <c r="E31" s="697"/>
      <c r="F31" s="697"/>
      <c r="G31" s="697"/>
      <c r="H31" s="697"/>
      <c r="I31" s="697"/>
      <c r="J31" s="697"/>
      <c r="K31" s="697"/>
      <c r="L31" s="697"/>
      <c r="M31" s="697"/>
      <c r="N31" s="697"/>
      <c r="O31" s="697"/>
      <c r="P31" s="697"/>
      <c r="Q31" s="698"/>
      <c r="R31" s="621" t="s">
        <v>240</v>
      </c>
      <c r="S31" s="622"/>
      <c r="T31" s="622"/>
      <c r="U31" s="622"/>
      <c r="V31" s="622"/>
      <c r="W31" s="622"/>
      <c r="X31" s="622"/>
      <c r="Y31" s="623"/>
      <c r="Z31" s="659" t="s">
        <v>276</v>
      </c>
      <c r="AA31" s="659"/>
      <c r="AB31" s="659"/>
      <c r="AC31" s="659"/>
      <c r="AD31" s="660" t="s">
        <v>147</v>
      </c>
      <c r="AE31" s="660"/>
      <c r="AF31" s="660"/>
      <c r="AG31" s="660"/>
      <c r="AH31" s="660"/>
      <c r="AI31" s="660"/>
      <c r="AJ31" s="660"/>
      <c r="AK31" s="660"/>
      <c r="AL31" s="624" t="s">
        <v>177</v>
      </c>
      <c r="AM31" s="625"/>
      <c r="AN31" s="625"/>
      <c r="AO31" s="661"/>
      <c r="AP31" s="687" t="s">
        <v>318</v>
      </c>
      <c r="AQ31" s="688"/>
      <c r="AR31" s="688"/>
      <c r="AS31" s="688"/>
      <c r="AT31" s="689" t="s">
        <v>319</v>
      </c>
      <c r="AU31" s="218"/>
      <c r="AV31" s="218"/>
      <c r="AW31" s="218"/>
      <c r="AX31" s="676" t="s">
        <v>191</v>
      </c>
      <c r="AY31" s="677"/>
      <c r="AZ31" s="677"/>
      <c r="BA31" s="677"/>
      <c r="BB31" s="677"/>
      <c r="BC31" s="677"/>
      <c r="BD31" s="677"/>
      <c r="BE31" s="677"/>
      <c r="BF31" s="678"/>
      <c r="BG31" s="683">
        <v>99.9</v>
      </c>
      <c r="BH31" s="684"/>
      <c r="BI31" s="684"/>
      <c r="BJ31" s="684"/>
      <c r="BK31" s="684"/>
      <c r="BL31" s="684"/>
      <c r="BM31" s="685">
        <v>99.5</v>
      </c>
      <c r="BN31" s="684"/>
      <c r="BO31" s="684"/>
      <c r="BP31" s="684"/>
      <c r="BQ31" s="686"/>
      <c r="BR31" s="683">
        <v>99.9</v>
      </c>
      <c r="BS31" s="684"/>
      <c r="BT31" s="684"/>
      <c r="BU31" s="684"/>
      <c r="BV31" s="684"/>
      <c r="BW31" s="684"/>
      <c r="BX31" s="685">
        <v>99.4</v>
      </c>
      <c r="BY31" s="684"/>
      <c r="BZ31" s="684"/>
      <c r="CA31" s="684"/>
      <c r="CB31" s="686"/>
      <c r="CD31" s="642"/>
      <c r="CE31" s="643"/>
      <c r="CF31" s="618" t="s">
        <v>320</v>
      </c>
      <c r="CG31" s="619"/>
      <c r="CH31" s="619"/>
      <c r="CI31" s="619"/>
      <c r="CJ31" s="619"/>
      <c r="CK31" s="619"/>
      <c r="CL31" s="619"/>
      <c r="CM31" s="619"/>
      <c r="CN31" s="619"/>
      <c r="CO31" s="619"/>
      <c r="CP31" s="619"/>
      <c r="CQ31" s="620"/>
      <c r="CR31" s="621">
        <v>2362</v>
      </c>
      <c r="CS31" s="634"/>
      <c r="CT31" s="634"/>
      <c r="CU31" s="634"/>
      <c r="CV31" s="634"/>
      <c r="CW31" s="634"/>
      <c r="CX31" s="634"/>
      <c r="CY31" s="635"/>
      <c r="CZ31" s="624">
        <v>0.1</v>
      </c>
      <c r="DA31" s="636"/>
      <c r="DB31" s="636"/>
      <c r="DC31" s="637"/>
      <c r="DD31" s="627">
        <v>2271</v>
      </c>
      <c r="DE31" s="634"/>
      <c r="DF31" s="634"/>
      <c r="DG31" s="634"/>
      <c r="DH31" s="634"/>
      <c r="DI31" s="634"/>
      <c r="DJ31" s="634"/>
      <c r="DK31" s="635"/>
      <c r="DL31" s="627">
        <v>2271</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62781</v>
      </c>
      <c r="S32" s="622"/>
      <c r="T32" s="622"/>
      <c r="U32" s="622"/>
      <c r="V32" s="622"/>
      <c r="W32" s="622"/>
      <c r="X32" s="622"/>
      <c r="Y32" s="623"/>
      <c r="Z32" s="659">
        <v>2.8</v>
      </c>
      <c r="AA32" s="659"/>
      <c r="AB32" s="659"/>
      <c r="AC32" s="659"/>
      <c r="AD32" s="660" t="s">
        <v>240</v>
      </c>
      <c r="AE32" s="660"/>
      <c r="AF32" s="660"/>
      <c r="AG32" s="660"/>
      <c r="AH32" s="660"/>
      <c r="AI32" s="660"/>
      <c r="AJ32" s="660"/>
      <c r="AK32" s="660"/>
      <c r="AL32" s="624" t="s">
        <v>177</v>
      </c>
      <c r="AM32" s="625"/>
      <c r="AN32" s="625"/>
      <c r="AO32" s="661"/>
      <c r="AP32" s="662"/>
      <c r="AQ32" s="663"/>
      <c r="AR32" s="663"/>
      <c r="AS32" s="663"/>
      <c r="AT32" s="690"/>
      <c r="AU32" s="214" t="s">
        <v>322</v>
      </c>
      <c r="AX32" s="618" t="s">
        <v>323</v>
      </c>
      <c r="AY32" s="619"/>
      <c r="AZ32" s="619"/>
      <c r="BA32" s="619"/>
      <c r="BB32" s="619"/>
      <c r="BC32" s="619"/>
      <c r="BD32" s="619"/>
      <c r="BE32" s="619"/>
      <c r="BF32" s="620"/>
      <c r="BG32" s="692">
        <v>99.9</v>
      </c>
      <c r="BH32" s="634"/>
      <c r="BI32" s="634"/>
      <c r="BJ32" s="634"/>
      <c r="BK32" s="634"/>
      <c r="BL32" s="634"/>
      <c r="BM32" s="625">
        <v>99.8</v>
      </c>
      <c r="BN32" s="634"/>
      <c r="BO32" s="634"/>
      <c r="BP32" s="634"/>
      <c r="BQ32" s="657"/>
      <c r="BR32" s="692">
        <v>99.9</v>
      </c>
      <c r="BS32" s="634"/>
      <c r="BT32" s="634"/>
      <c r="BU32" s="634"/>
      <c r="BV32" s="634"/>
      <c r="BW32" s="634"/>
      <c r="BX32" s="625">
        <v>99.6</v>
      </c>
      <c r="BY32" s="634"/>
      <c r="BZ32" s="634"/>
      <c r="CA32" s="634"/>
      <c r="CB32" s="657"/>
      <c r="CD32" s="644"/>
      <c r="CE32" s="645"/>
      <c r="CF32" s="618" t="s">
        <v>324</v>
      </c>
      <c r="CG32" s="619"/>
      <c r="CH32" s="619"/>
      <c r="CI32" s="619"/>
      <c r="CJ32" s="619"/>
      <c r="CK32" s="619"/>
      <c r="CL32" s="619"/>
      <c r="CM32" s="619"/>
      <c r="CN32" s="619"/>
      <c r="CO32" s="619"/>
      <c r="CP32" s="619"/>
      <c r="CQ32" s="620"/>
      <c r="CR32" s="621">
        <v>4</v>
      </c>
      <c r="CS32" s="622"/>
      <c r="CT32" s="622"/>
      <c r="CU32" s="622"/>
      <c r="CV32" s="622"/>
      <c r="CW32" s="622"/>
      <c r="CX32" s="622"/>
      <c r="CY32" s="623"/>
      <c r="CZ32" s="624">
        <v>0</v>
      </c>
      <c r="DA32" s="636"/>
      <c r="DB32" s="636"/>
      <c r="DC32" s="637"/>
      <c r="DD32" s="627">
        <v>4</v>
      </c>
      <c r="DE32" s="622"/>
      <c r="DF32" s="622"/>
      <c r="DG32" s="622"/>
      <c r="DH32" s="622"/>
      <c r="DI32" s="622"/>
      <c r="DJ32" s="622"/>
      <c r="DK32" s="623"/>
      <c r="DL32" s="627">
        <v>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16349</v>
      </c>
      <c r="S33" s="622"/>
      <c r="T33" s="622"/>
      <c r="U33" s="622"/>
      <c r="V33" s="622"/>
      <c r="W33" s="622"/>
      <c r="X33" s="622"/>
      <c r="Y33" s="623"/>
      <c r="Z33" s="659">
        <v>0.7</v>
      </c>
      <c r="AA33" s="659"/>
      <c r="AB33" s="659"/>
      <c r="AC33" s="659"/>
      <c r="AD33" s="660">
        <v>6995</v>
      </c>
      <c r="AE33" s="660"/>
      <c r="AF33" s="660"/>
      <c r="AG33" s="660"/>
      <c r="AH33" s="660"/>
      <c r="AI33" s="660"/>
      <c r="AJ33" s="660"/>
      <c r="AK33" s="660"/>
      <c r="AL33" s="624">
        <v>0.6</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100</v>
      </c>
      <c r="BH33" s="606"/>
      <c r="BI33" s="606"/>
      <c r="BJ33" s="606"/>
      <c r="BK33" s="606"/>
      <c r="BL33" s="606"/>
      <c r="BM33" s="652">
        <v>99.5</v>
      </c>
      <c r="BN33" s="606"/>
      <c r="BO33" s="606"/>
      <c r="BP33" s="606"/>
      <c r="BQ33" s="669"/>
      <c r="BR33" s="682">
        <v>100</v>
      </c>
      <c r="BS33" s="606"/>
      <c r="BT33" s="606"/>
      <c r="BU33" s="606"/>
      <c r="BV33" s="606"/>
      <c r="BW33" s="606"/>
      <c r="BX33" s="652">
        <v>99.3</v>
      </c>
      <c r="BY33" s="606"/>
      <c r="BZ33" s="606"/>
      <c r="CA33" s="606"/>
      <c r="CB33" s="669"/>
      <c r="CD33" s="618" t="s">
        <v>327</v>
      </c>
      <c r="CE33" s="619"/>
      <c r="CF33" s="619"/>
      <c r="CG33" s="619"/>
      <c r="CH33" s="619"/>
      <c r="CI33" s="619"/>
      <c r="CJ33" s="619"/>
      <c r="CK33" s="619"/>
      <c r="CL33" s="619"/>
      <c r="CM33" s="619"/>
      <c r="CN33" s="619"/>
      <c r="CO33" s="619"/>
      <c r="CP33" s="619"/>
      <c r="CQ33" s="620"/>
      <c r="CR33" s="621">
        <v>1072707</v>
      </c>
      <c r="CS33" s="634"/>
      <c r="CT33" s="634"/>
      <c r="CU33" s="634"/>
      <c r="CV33" s="634"/>
      <c r="CW33" s="634"/>
      <c r="CX33" s="634"/>
      <c r="CY33" s="635"/>
      <c r="CZ33" s="624">
        <v>50</v>
      </c>
      <c r="DA33" s="636"/>
      <c r="DB33" s="636"/>
      <c r="DC33" s="637"/>
      <c r="DD33" s="627">
        <v>794968</v>
      </c>
      <c r="DE33" s="634"/>
      <c r="DF33" s="634"/>
      <c r="DG33" s="634"/>
      <c r="DH33" s="634"/>
      <c r="DI33" s="634"/>
      <c r="DJ33" s="634"/>
      <c r="DK33" s="635"/>
      <c r="DL33" s="627">
        <v>473316</v>
      </c>
      <c r="DM33" s="634"/>
      <c r="DN33" s="634"/>
      <c r="DO33" s="634"/>
      <c r="DP33" s="634"/>
      <c r="DQ33" s="634"/>
      <c r="DR33" s="634"/>
      <c r="DS33" s="634"/>
      <c r="DT33" s="634"/>
      <c r="DU33" s="634"/>
      <c r="DV33" s="635"/>
      <c r="DW33" s="624">
        <v>38.799999999999997</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72976</v>
      </c>
      <c r="S34" s="622"/>
      <c r="T34" s="622"/>
      <c r="U34" s="622"/>
      <c r="V34" s="622"/>
      <c r="W34" s="622"/>
      <c r="X34" s="622"/>
      <c r="Y34" s="623"/>
      <c r="Z34" s="659">
        <v>3.3</v>
      </c>
      <c r="AA34" s="659"/>
      <c r="AB34" s="659"/>
      <c r="AC34" s="659"/>
      <c r="AD34" s="660" t="s">
        <v>240</v>
      </c>
      <c r="AE34" s="660"/>
      <c r="AF34" s="660"/>
      <c r="AG34" s="660"/>
      <c r="AH34" s="660"/>
      <c r="AI34" s="660"/>
      <c r="AJ34" s="660"/>
      <c r="AK34" s="660"/>
      <c r="AL34" s="624" t="s">
        <v>240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383338</v>
      </c>
      <c r="CS34" s="622"/>
      <c r="CT34" s="622"/>
      <c r="CU34" s="622"/>
      <c r="CV34" s="622"/>
      <c r="CW34" s="622"/>
      <c r="CX34" s="622"/>
      <c r="CY34" s="623"/>
      <c r="CZ34" s="624">
        <v>17.899999999999999</v>
      </c>
      <c r="DA34" s="636"/>
      <c r="DB34" s="636"/>
      <c r="DC34" s="637"/>
      <c r="DD34" s="627">
        <v>290831</v>
      </c>
      <c r="DE34" s="622"/>
      <c r="DF34" s="622"/>
      <c r="DG34" s="622"/>
      <c r="DH34" s="622"/>
      <c r="DI34" s="622"/>
      <c r="DJ34" s="622"/>
      <c r="DK34" s="623"/>
      <c r="DL34" s="627">
        <v>196268</v>
      </c>
      <c r="DM34" s="622"/>
      <c r="DN34" s="622"/>
      <c r="DO34" s="622"/>
      <c r="DP34" s="622"/>
      <c r="DQ34" s="622"/>
      <c r="DR34" s="622"/>
      <c r="DS34" s="622"/>
      <c r="DT34" s="622"/>
      <c r="DU34" s="622"/>
      <c r="DV34" s="623"/>
      <c r="DW34" s="624">
        <v>16.100000000000001</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57097</v>
      </c>
      <c r="S35" s="622"/>
      <c r="T35" s="622"/>
      <c r="U35" s="622"/>
      <c r="V35" s="622"/>
      <c r="W35" s="622"/>
      <c r="X35" s="622"/>
      <c r="Y35" s="623"/>
      <c r="Z35" s="659">
        <v>2.6</v>
      </c>
      <c r="AA35" s="659"/>
      <c r="AB35" s="659"/>
      <c r="AC35" s="659"/>
      <c r="AD35" s="660" t="s">
        <v>177</v>
      </c>
      <c r="AE35" s="660"/>
      <c r="AF35" s="660"/>
      <c r="AG35" s="660"/>
      <c r="AH35" s="660"/>
      <c r="AI35" s="660"/>
      <c r="AJ35" s="660"/>
      <c r="AK35" s="660"/>
      <c r="AL35" s="624" t="s">
        <v>147</v>
      </c>
      <c r="AM35" s="625"/>
      <c r="AN35" s="625"/>
      <c r="AO35" s="661"/>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24486</v>
      </c>
      <c r="CS35" s="634"/>
      <c r="CT35" s="634"/>
      <c r="CU35" s="634"/>
      <c r="CV35" s="634"/>
      <c r="CW35" s="634"/>
      <c r="CX35" s="634"/>
      <c r="CY35" s="635"/>
      <c r="CZ35" s="624">
        <v>1.1000000000000001</v>
      </c>
      <c r="DA35" s="636"/>
      <c r="DB35" s="636"/>
      <c r="DC35" s="637"/>
      <c r="DD35" s="627">
        <v>14857</v>
      </c>
      <c r="DE35" s="634"/>
      <c r="DF35" s="634"/>
      <c r="DG35" s="634"/>
      <c r="DH35" s="634"/>
      <c r="DI35" s="634"/>
      <c r="DJ35" s="634"/>
      <c r="DK35" s="635"/>
      <c r="DL35" s="627">
        <v>12289</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88608</v>
      </c>
      <c r="S36" s="622"/>
      <c r="T36" s="622"/>
      <c r="U36" s="622"/>
      <c r="V36" s="622"/>
      <c r="W36" s="622"/>
      <c r="X36" s="622"/>
      <c r="Y36" s="623"/>
      <c r="Z36" s="659">
        <v>4</v>
      </c>
      <c r="AA36" s="659"/>
      <c r="AB36" s="659"/>
      <c r="AC36" s="659"/>
      <c r="AD36" s="660" t="s">
        <v>240</v>
      </c>
      <c r="AE36" s="660"/>
      <c r="AF36" s="660"/>
      <c r="AG36" s="660"/>
      <c r="AH36" s="660"/>
      <c r="AI36" s="660"/>
      <c r="AJ36" s="660"/>
      <c r="AK36" s="660"/>
      <c r="AL36" s="624" t="s">
        <v>240</v>
      </c>
      <c r="AM36" s="625"/>
      <c r="AN36" s="625"/>
      <c r="AO36" s="661"/>
      <c r="AP36" s="222"/>
      <c r="AQ36" s="670" t="s">
        <v>335</v>
      </c>
      <c r="AR36" s="671"/>
      <c r="AS36" s="671"/>
      <c r="AT36" s="671"/>
      <c r="AU36" s="671"/>
      <c r="AV36" s="671"/>
      <c r="AW36" s="671"/>
      <c r="AX36" s="671"/>
      <c r="AY36" s="672"/>
      <c r="AZ36" s="673">
        <v>156459</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1299</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263782</v>
      </c>
      <c r="CS36" s="622"/>
      <c r="CT36" s="622"/>
      <c r="CU36" s="622"/>
      <c r="CV36" s="622"/>
      <c r="CW36" s="622"/>
      <c r="CX36" s="622"/>
      <c r="CY36" s="623"/>
      <c r="CZ36" s="624">
        <v>12.3</v>
      </c>
      <c r="DA36" s="636"/>
      <c r="DB36" s="636"/>
      <c r="DC36" s="637"/>
      <c r="DD36" s="627">
        <v>192592</v>
      </c>
      <c r="DE36" s="622"/>
      <c r="DF36" s="622"/>
      <c r="DG36" s="622"/>
      <c r="DH36" s="622"/>
      <c r="DI36" s="622"/>
      <c r="DJ36" s="622"/>
      <c r="DK36" s="623"/>
      <c r="DL36" s="627">
        <v>140884</v>
      </c>
      <c r="DM36" s="622"/>
      <c r="DN36" s="622"/>
      <c r="DO36" s="622"/>
      <c r="DP36" s="622"/>
      <c r="DQ36" s="622"/>
      <c r="DR36" s="622"/>
      <c r="DS36" s="622"/>
      <c r="DT36" s="622"/>
      <c r="DU36" s="622"/>
      <c r="DV36" s="623"/>
      <c r="DW36" s="624">
        <v>11.5</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27313</v>
      </c>
      <c r="S37" s="622"/>
      <c r="T37" s="622"/>
      <c r="U37" s="622"/>
      <c r="V37" s="622"/>
      <c r="W37" s="622"/>
      <c r="X37" s="622"/>
      <c r="Y37" s="623"/>
      <c r="Z37" s="659">
        <v>1.2</v>
      </c>
      <c r="AA37" s="659"/>
      <c r="AB37" s="659"/>
      <c r="AC37" s="659"/>
      <c r="AD37" s="660">
        <v>9207</v>
      </c>
      <c r="AE37" s="660"/>
      <c r="AF37" s="660"/>
      <c r="AG37" s="660"/>
      <c r="AH37" s="660"/>
      <c r="AI37" s="660"/>
      <c r="AJ37" s="660"/>
      <c r="AK37" s="660"/>
      <c r="AL37" s="624">
        <v>0.8</v>
      </c>
      <c r="AM37" s="625"/>
      <c r="AN37" s="625"/>
      <c r="AO37" s="661"/>
      <c r="AQ37" s="654" t="s">
        <v>339</v>
      </c>
      <c r="AR37" s="655"/>
      <c r="AS37" s="655"/>
      <c r="AT37" s="655"/>
      <c r="AU37" s="655"/>
      <c r="AV37" s="655"/>
      <c r="AW37" s="655"/>
      <c r="AX37" s="655"/>
      <c r="AY37" s="656"/>
      <c r="AZ37" s="621">
        <v>37705</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508</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122457</v>
      </c>
      <c r="CS37" s="634"/>
      <c r="CT37" s="634"/>
      <c r="CU37" s="634"/>
      <c r="CV37" s="634"/>
      <c r="CW37" s="634"/>
      <c r="CX37" s="634"/>
      <c r="CY37" s="635"/>
      <c r="CZ37" s="624">
        <v>5.7</v>
      </c>
      <c r="DA37" s="636"/>
      <c r="DB37" s="636"/>
      <c r="DC37" s="637"/>
      <c r="DD37" s="627">
        <v>104857</v>
      </c>
      <c r="DE37" s="634"/>
      <c r="DF37" s="634"/>
      <c r="DG37" s="634"/>
      <c r="DH37" s="634"/>
      <c r="DI37" s="634"/>
      <c r="DJ37" s="634"/>
      <c r="DK37" s="635"/>
      <c r="DL37" s="627">
        <v>102627</v>
      </c>
      <c r="DM37" s="634"/>
      <c r="DN37" s="634"/>
      <c r="DO37" s="634"/>
      <c r="DP37" s="634"/>
      <c r="DQ37" s="634"/>
      <c r="DR37" s="634"/>
      <c r="DS37" s="634"/>
      <c r="DT37" s="634"/>
      <c r="DU37" s="634"/>
      <c r="DV37" s="635"/>
      <c r="DW37" s="624">
        <v>8.4</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290800</v>
      </c>
      <c r="S38" s="622"/>
      <c r="T38" s="622"/>
      <c r="U38" s="622"/>
      <c r="V38" s="622"/>
      <c r="W38" s="622"/>
      <c r="X38" s="622"/>
      <c r="Y38" s="623"/>
      <c r="Z38" s="659">
        <v>13.1</v>
      </c>
      <c r="AA38" s="659"/>
      <c r="AB38" s="659"/>
      <c r="AC38" s="659"/>
      <c r="AD38" s="660" t="s">
        <v>240</v>
      </c>
      <c r="AE38" s="660"/>
      <c r="AF38" s="660"/>
      <c r="AG38" s="660"/>
      <c r="AH38" s="660"/>
      <c r="AI38" s="660"/>
      <c r="AJ38" s="660"/>
      <c r="AK38" s="660"/>
      <c r="AL38" s="624" t="s">
        <v>177</v>
      </c>
      <c r="AM38" s="625"/>
      <c r="AN38" s="625"/>
      <c r="AO38" s="661"/>
      <c r="AQ38" s="654" t="s">
        <v>343</v>
      </c>
      <c r="AR38" s="655"/>
      <c r="AS38" s="655"/>
      <c r="AT38" s="655"/>
      <c r="AU38" s="655"/>
      <c r="AV38" s="655"/>
      <c r="AW38" s="655"/>
      <c r="AX38" s="655"/>
      <c r="AY38" s="656"/>
      <c r="AZ38" s="621">
        <v>8956</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144</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147503</v>
      </c>
      <c r="CS38" s="622"/>
      <c r="CT38" s="622"/>
      <c r="CU38" s="622"/>
      <c r="CV38" s="622"/>
      <c r="CW38" s="622"/>
      <c r="CX38" s="622"/>
      <c r="CY38" s="623"/>
      <c r="CZ38" s="624">
        <v>6.9</v>
      </c>
      <c r="DA38" s="636"/>
      <c r="DB38" s="636"/>
      <c r="DC38" s="637"/>
      <c r="DD38" s="627">
        <v>129538</v>
      </c>
      <c r="DE38" s="622"/>
      <c r="DF38" s="622"/>
      <c r="DG38" s="622"/>
      <c r="DH38" s="622"/>
      <c r="DI38" s="622"/>
      <c r="DJ38" s="622"/>
      <c r="DK38" s="623"/>
      <c r="DL38" s="627">
        <v>123875</v>
      </c>
      <c r="DM38" s="622"/>
      <c r="DN38" s="622"/>
      <c r="DO38" s="622"/>
      <c r="DP38" s="622"/>
      <c r="DQ38" s="622"/>
      <c r="DR38" s="622"/>
      <c r="DS38" s="622"/>
      <c r="DT38" s="622"/>
      <c r="DU38" s="622"/>
      <c r="DV38" s="623"/>
      <c r="DW38" s="624">
        <v>10.1</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240</v>
      </c>
      <c r="AA39" s="659"/>
      <c r="AB39" s="659"/>
      <c r="AC39" s="659"/>
      <c r="AD39" s="660" t="s">
        <v>177</v>
      </c>
      <c r="AE39" s="660"/>
      <c r="AF39" s="660"/>
      <c r="AG39" s="660"/>
      <c r="AH39" s="660"/>
      <c r="AI39" s="660"/>
      <c r="AJ39" s="660"/>
      <c r="AK39" s="660"/>
      <c r="AL39" s="624" t="s">
        <v>240</v>
      </c>
      <c r="AM39" s="625"/>
      <c r="AN39" s="625"/>
      <c r="AO39" s="661"/>
      <c r="AQ39" s="654" t="s">
        <v>347</v>
      </c>
      <c r="AR39" s="655"/>
      <c r="AS39" s="655"/>
      <c r="AT39" s="655"/>
      <c r="AU39" s="655"/>
      <c r="AV39" s="655"/>
      <c r="AW39" s="655"/>
      <c r="AX39" s="655"/>
      <c r="AY39" s="656"/>
      <c r="AZ39" s="621" t="s">
        <v>147</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202</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253118</v>
      </c>
      <c r="CS39" s="634"/>
      <c r="CT39" s="634"/>
      <c r="CU39" s="634"/>
      <c r="CV39" s="634"/>
      <c r="CW39" s="634"/>
      <c r="CX39" s="634"/>
      <c r="CY39" s="635"/>
      <c r="CZ39" s="624">
        <v>11.8</v>
      </c>
      <c r="DA39" s="636"/>
      <c r="DB39" s="636"/>
      <c r="DC39" s="637"/>
      <c r="DD39" s="627">
        <v>167150</v>
      </c>
      <c r="DE39" s="634"/>
      <c r="DF39" s="634"/>
      <c r="DG39" s="634"/>
      <c r="DH39" s="634"/>
      <c r="DI39" s="634"/>
      <c r="DJ39" s="634"/>
      <c r="DK39" s="635"/>
      <c r="DL39" s="627" t="s">
        <v>177</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10400</v>
      </c>
      <c r="S40" s="622"/>
      <c r="T40" s="622"/>
      <c r="U40" s="622"/>
      <c r="V40" s="622"/>
      <c r="W40" s="622"/>
      <c r="X40" s="622"/>
      <c r="Y40" s="623"/>
      <c r="Z40" s="659">
        <v>0.5</v>
      </c>
      <c r="AA40" s="659"/>
      <c r="AB40" s="659"/>
      <c r="AC40" s="659"/>
      <c r="AD40" s="660" t="s">
        <v>177</v>
      </c>
      <c r="AE40" s="660"/>
      <c r="AF40" s="660"/>
      <c r="AG40" s="660"/>
      <c r="AH40" s="660"/>
      <c r="AI40" s="660"/>
      <c r="AJ40" s="660"/>
      <c r="AK40" s="660"/>
      <c r="AL40" s="624" t="s">
        <v>240</v>
      </c>
      <c r="AM40" s="625"/>
      <c r="AN40" s="625"/>
      <c r="AO40" s="661"/>
      <c r="AQ40" s="654" t="s">
        <v>351</v>
      </c>
      <c r="AR40" s="655"/>
      <c r="AS40" s="655"/>
      <c r="AT40" s="655"/>
      <c r="AU40" s="655"/>
      <c r="AV40" s="655"/>
      <c r="AW40" s="655"/>
      <c r="AX40" s="655"/>
      <c r="AY40" s="656"/>
      <c r="AZ40" s="621" t="s">
        <v>240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101</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480</v>
      </c>
      <c r="CS40" s="622"/>
      <c r="CT40" s="622"/>
      <c r="CU40" s="622"/>
      <c r="CV40" s="622"/>
      <c r="CW40" s="622"/>
      <c r="CX40" s="622"/>
      <c r="CY40" s="623"/>
      <c r="CZ40" s="624">
        <v>0</v>
      </c>
      <c r="DA40" s="636"/>
      <c r="DB40" s="636"/>
      <c r="DC40" s="637"/>
      <c r="DD40" s="627" t="s">
        <v>240</v>
      </c>
      <c r="DE40" s="622"/>
      <c r="DF40" s="622"/>
      <c r="DG40" s="622"/>
      <c r="DH40" s="622"/>
      <c r="DI40" s="622"/>
      <c r="DJ40" s="622"/>
      <c r="DK40" s="623"/>
      <c r="DL40" s="627" t="s">
        <v>147</v>
      </c>
      <c r="DM40" s="622"/>
      <c r="DN40" s="622"/>
      <c r="DO40" s="622"/>
      <c r="DP40" s="622"/>
      <c r="DQ40" s="622"/>
      <c r="DR40" s="622"/>
      <c r="DS40" s="622"/>
      <c r="DT40" s="622"/>
      <c r="DU40" s="622"/>
      <c r="DV40" s="623"/>
      <c r="DW40" s="624" t="s">
        <v>177</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2221391</v>
      </c>
      <c r="S41" s="646"/>
      <c r="T41" s="646"/>
      <c r="U41" s="646"/>
      <c r="V41" s="646"/>
      <c r="W41" s="646"/>
      <c r="X41" s="646"/>
      <c r="Y41" s="649"/>
      <c r="Z41" s="650">
        <v>100</v>
      </c>
      <c r="AA41" s="650"/>
      <c r="AB41" s="650"/>
      <c r="AC41" s="650"/>
      <c r="AD41" s="651">
        <v>1210769</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31375</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276</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276</v>
      </c>
      <c r="CS41" s="634"/>
      <c r="CT41" s="634"/>
      <c r="CU41" s="634"/>
      <c r="CV41" s="634"/>
      <c r="CW41" s="634"/>
      <c r="CX41" s="634"/>
      <c r="CY41" s="635"/>
      <c r="CZ41" s="624" t="s">
        <v>147</v>
      </c>
      <c r="DA41" s="636"/>
      <c r="DB41" s="636"/>
      <c r="DC41" s="637"/>
      <c r="DD41" s="627" t="s">
        <v>147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78423</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384</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403906</v>
      </c>
      <c r="CS42" s="634"/>
      <c r="CT42" s="634"/>
      <c r="CU42" s="634"/>
      <c r="CV42" s="634"/>
      <c r="CW42" s="634"/>
      <c r="CX42" s="634"/>
      <c r="CY42" s="635"/>
      <c r="CZ42" s="624">
        <v>18.8</v>
      </c>
      <c r="DA42" s="636"/>
      <c r="DB42" s="636"/>
      <c r="DC42" s="637"/>
      <c r="DD42" s="627">
        <v>44428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8238</v>
      </c>
      <c r="CS43" s="634"/>
      <c r="CT43" s="634"/>
      <c r="CU43" s="634"/>
      <c r="CV43" s="634"/>
      <c r="CW43" s="634"/>
      <c r="CX43" s="634"/>
      <c r="CY43" s="635"/>
      <c r="CZ43" s="624">
        <v>0.4</v>
      </c>
      <c r="DA43" s="636"/>
      <c r="DB43" s="636"/>
      <c r="DC43" s="637"/>
      <c r="DD43" s="627">
        <v>8238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403906</v>
      </c>
      <c r="CS44" s="622"/>
      <c r="CT44" s="622"/>
      <c r="CU44" s="622"/>
      <c r="CV44" s="622"/>
      <c r="CW44" s="622"/>
      <c r="CX44" s="622"/>
      <c r="CY44" s="623"/>
      <c r="CZ44" s="624">
        <v>18.8</v>
      </c>
      <c r="DA44" s="625"/>
      <c r="DB44" s="625"/>
      <c r="DC44" s="626"/>
      <c r="DD44" s="627">
        <v>44428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116111</v>
      </c>
      <c r="CS45" s="634"/>
      <c r="CT45" s="634"/>
      <c r="CU45" s="634"/>
      <c r="CV45" s="634"/>
      <c r="CW45" s="634"/>
      <c r="CX45" s="634"/>
      <c r="CY45" s="635"/>
      <c r="CZ45" s="624">
        <v>5.4</v>
      </c>
      <c r="DA45" s="636"/>
      <c r="DB45" s="636"/>
      <c r="DC45" s="637"/>
      <c r="DD45" s="627">
        <v>8718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281495</v>
      </c>
      <c r="CS46" s="622"/>
      <c r="CT46" s="622"/>
      <c r="CU46" s="622"/>
      <c r="CV46" s="622"/>
      <c r="CW46" s="622"/>
      <c r="CX46" s="622"/>
      <c r="CY46" s="623"/>
      <c r="CZ46" s="624">
        <v>13.1</v>
      </c>
      <c r="DA46" s="625"/>
      <c r="DB46" s="625"/>
      <c r="DC46" s="626"/>
      <c r="DD46" s="627">
        <v>29410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240</v>
      </c>
      <c r="CS47" s="634"/>
      <c r="CT47" s="634"/>
      <c r="CU47" s="634"/>
      <c r="CV47" s="634"/>
      <c r="CW47" s="634"/>
      <c r="CX47" s="634"/>
      <c r="CY47" s="635"/>
      <c r="CZ47" s="624" t="s">
        <v>147</v>
      </c>
      <c r="DA47" s="636"/>
      <c r="DB47" s="636"/>
      <c r="DC47" s="637"/>
      <c r="DD47" s="627" t="s">
        <v>240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147</v>
      </c>
      <c r="CS48" s="622"/>
      <c r="CT48" s="622"/>
      <c r="CU48" s="622"/>
      <c r="CV48" s="622"/>
      <c r="CW48" s="622"/>
      <c r="CX48" s="622"/>
      <c r="CY48" s="623"/>
      <c r="CZ48" s="624" t="s">
        <v>240</v>
      </c>
      <c r="DA48" s="625"/>
      <c r="DB48" s="625"/>
      <c r="DC48" s="626"/>
      <c r="DD48" s="627" t="s">
        <v>147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2146784</v>
      </c>
      <c r="CS49" s="606"/>
      <c r="CT49" s="606"/>
      <c r="CU49" s="606"/>
      <c r="CV49" s="606"/>
      <c r="CW49" s="606"/>
      <c r="CX49" s="606"/>
      <c r="CY49" s="607"/>
      <c r="CZ49" s="608">
        <v>100</v>
      </c>
      <c r="DA49" s="609"/>
      <c r="DB49" s="609"/>
      <c r="DC49" s="610"/>
      <c r="DD49" s="611">
        <v>1439685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NIpr4OlaBeI1sc9LqfkhOuCZ4TvgLULq+RBd5U8qJJ9P0C+MQG60uL/h5A7i0sUr6au+HnVtpPFBOh0xvixg==" saltValue="sBviytbu+cuOSOR3bZDm+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2216</v>
      </c>
      <c r="R7" s="1103"/>
      <c r="S7" s="1103"/>
      <c r="T7" s="1103"/>
      <c r="U7" s="1103"/>
      <c r="V7" s="1103">
        <v>2146</v>
      </c>
      <c r="W7" s="1103"/>
      <c r="X7" s="1103"/>
      <c r="Y7" s="1103"/>
      <c r="Z7" s="1103"/>
      <c r="AA7" s="1103">
        <v>70</v>
      </c>
      <c r="AB7" s="1103"/>
      <c r="AC7" s="1103"/>
      <c r="AD7" s="1103"/>
      <c r="AE7" s="1104"/>
      <c r="AF7" s="1105">
        <v>70</v>
      </c>
      <c r="AG7" s="1106"/>
      <c r="AH7" s="1106"/>
      <c r="AI7" s="1106"/>
      <c r="AJ7" s="1107"/>
      <c r="AK7" s="1108" t="s">
        <v>578</v>
      </c>
      <c r="AL7" s="1109"/>
      <c r="AM7" s="1109"/>
      <c r="AN7" s="1109"/>
      <c r="AO7" s="1109"/>
      <c r="AP7" s="1109">
        <v>3413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580</v>
      </c>
      <c r="BT7" s="1100"/>
      <c r="BU7" s="1100"/>
      <c r="BV7" s="1100"/>
      <c r="BW7" s="1100"/>
      <c r="BX7" s="1100"/>
      <c r="BY7" s="1100"/>
      <c r="BZ7" s="1100"/>
      <c r="CA7" s="1100"/>
      <c r="CB7" s="1100"/>
      <c r="CC7" s="1100"/>
      <c r="CD7" s="1100"/>
      <c r="CE7" s="1100"/>
      <c r="CF7" s="1100"/>
      <c r="CG7" s="1112"/>
      <c r="CH7" s="1096">
        <v>3</v>
      </c>
      <c r="CI7" s="1097"/>
      <c r="CJ7" s="1097"/>
      <c r="CK7" s="1097"/>
      <c r="CL7" s="1098"/>
      <c r="CM7" s="1096">
        <v>112</v>
      </c>
      <c r="CN7" s="1097"/>
      <c r="CO7" s="1097"/>
      <c r="CP7" s="1097"/>
      <c r="CQ7" s="1098"/>
      <c r="CR7" s="1096">
        <v>100</v>
      </c>
      <c r="CS7" s="1097"/>
      <c r="CT7" s="1097"/>
      <c r="CU7" s="1097"/>
      <c r="CV7" s="1098"/>
      <c r="CW7" s="1096">
        <v>0</v>
      </c>
      <c r="CX7" s="1097"/>
      <c r="CY7" s="1097"/>
      <c r="CZ7" s="1097"/>
      <c r="DA7" s="1098"/>
      <c r="DB7" s="1096">
        <v>0</v>
      </c>
      <c r="DC7" s="1097"/>
      <c r="DD7" s="1097"/>
      <c r="DE7" s="1097"/>
      <c r="DF7" s="1098"/>
      <c r="DG7" s="1096">
        <v>0</v>
      </c>
      <c r="DH7" s="1097"/>
      <c r="DI7" s="1097"/>
      <c r="DJ7" s="1097"/>
      <c r="DK7" s="1098"/>
      <c r="DL7" s="1096">
        <v>0</v>
      </c>
      <c r="DM7" s="1097"/>
      <c r="DN7" s="1097"/>
      <c r="DO7" s="1097"/>
      <c r="DP7" s="1098"/>
      <c r="DQ7" s="1096">
        <v>0</v>
      </c>
      <c r="DR7" s="1097"/>
      <c r="DS7" s="1097"/>
      <c r="DT7" s="1097"/>
      <c r="DU7" s="1098"/>
      <c r="DV7" s="1099"/>
      <c r="DW7" s="1100"/>
      <c r="DX7" s="1100"/>
      <c r="DY7" s="1100"/>
      <c r="DZ7" s="1101"/>
      <c r="EA7" s="234"/>
    </row>
    <row r="8" spans="1:131" s="235" customFormat="1" ht="26.25" customHeight="1" x14ac:dyDescent="0.2">
      <c r="A8" s="238">
        <v>2</v>
      </c>
      <c r="B8" s="1030" t="s">
        <v>395</v>
      </c>
      <c r="C8" s="1031"/>
      <c r="D8" s="1031"/>
      <c r="E8" s="1031"/>
      <c r="F8" s="1031"/>
      <c r="G8" s="1031"/>
      <c r="H8" s="1031"/>
      <c r="I8" s="1031"/>
      <c r="J8" s="1031"/>
      <c r="K8" s="1031"/>
      <c r="L8" s="1031"/>
      <c r="M8" s="1031"/>
      <c r="N8" s="1031"/>
      <c r="O8" s="1031"/>
      <c r="P8" s="1032"/>
      <c r="Q8" s="1038">
        <v>20</v>
      </c>
      <c r="R8" s="1039"/>
      <c r="S8" s="1039"/>
      <c r="T8" s="1039"/>
      <c r="U8" s="1039"/>
      <c r="V8" s="1039">
        <v>19</v>
      </c>
      <c r="W8" s="1039"/>
      <c r="X8" s="1039"/>
      <c r="Y8" s="1039"/>
      <c r="Z8" s="1039"/>
      <c r="AA8" s="1039">
        <v>1</v>
      </c>
      <c r="AB8" s="1039"/>
      <c r="AC8" s="1039"/>
      <c r="AD8" s="1039"/>
      <c r="AE8" s="1040"/>
      <c r="AF8" s="1035">
        <v>1</v>
      </c>
      <c r="AG8" s="1036"/>
      <c r="AH8" s="1036"/>
      <c r="AI8" s="1036"/>
      <c r="AJ8" s="1037"/>
      <c r="AK8" s="1080" t="s">
        <v>579</v>
      </c>
      <c r="AL8" s="1081"/>
      <c r="AM8" s="1081"/>
      <c r="AN8" s="1081"/>
      <c r="AO8" s="1081"/>
      <c r="AP8" s="1081" t="s">
        <v>579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t="s">
        <v>396</v>
      </c>
      <c r="C9" s="1031"/>
      <c r="D9" s="1031"/>
      <c r="E9" s="1031"/>
      <c r="F9" s="1031"/>
      <c r="G9" s="1031"/>
      <c r="H9" s="1031"/>
      <c r="I9" s="1031"/>
      <c r="J9" s="1031"/>
      <c r="K9" s="1031"/>
      <c r="L9" s="1031"/>
      <c r="M9" s="1031"/>
      <c r="N9" s="1031"/>
      <c r="O9" s="1031"/>
      <c r="P9" s="1032"/>
      <c r="Q9" s="1038">
        <v>51</v>
      </c>
      <c r="R9" s="1039"/>
      <c r="S9" s="1039"/>
      <c r="T9" s="1039"/>
      <c r="U9" s="1039"/>
      <c r="V9" s="1039">
        <v>48</v>
      </c>
      <c r="W9" s="1039"/>
      <c r="X9" s="1039"/>
      <c r="Y9" s="1039"/>
      <c r="Z9" s="1039"/>
      <c r="AA9" s="1039">
        <v>3</v>
      </c>
      <c r="AB9" s="1039"/>
      <c r="AC9" s="1039"/>
      <c r="AD9" s="1039"/>
      <c r="AE9" s="1040"/>
      <c r="AF9" s="1035">
        <v>3</v>
      </c>
      <c r="AG9" s="1036"/>
      <c r="AH9" s="1036"/>
      <c r="AI9" s="1036"/>
      <c r="AJ9" s="1037"/>
      <c r="AK9" s="1080" t="s">
        <v>579</v>
      </c>
      <c r="AL9" s="1081"/>
      <c r="AM9" s="1081"/>
      <c r="AN9" s="1081"/>
      <c r="AO9" s="1081"/>
      <c r="AP9" s="1081" t="s">
        <v>579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398</v>
      </c>
      <c r="B23" s="937" t="s">
        <v>399</v>
      </c>
      <c r="C23" s="938"/>
      <c r="D23" s="938"/>
      <c r="E23" s="938"/>
      <c r="F23" s="938"/>
      <c r="G23" s="938"/>
      <c r="H23" s="938"/>
      <c r="I23" s="938"/>
      <c r="J23" s="938"/>
      <c r="K23" s="938"/>
      <c r="L23" s="938"/>
      <c r="M23" s="938"/>
      <c r="N23" s="938"/>
      <c r="O23" s="938"/>
      <c r="P23" s="948"/>
      <c r="Q23" s="1067">
        <v>2221</v>
      </c>
      <c r="R23" s="1061"/>
      <c r="S23" s="1061"/>
      <c r="T23" s="1061"/>
      <c r="U23" s="1061"/>
      <c r="V23" s="1061">
        <v>2146</v>
      </c>
      <c r="W23" s="1061"/>
      <c r="X23" s="1061"/>
      <c r="Y23" s="1061"/>
      <c r="Z23" s="1061"/>
      <c r="AA23" s="1061">
        <v>75</v>
      </c>
      <c r="AB23" s="1061"/>
      <c r="AC23" s="1061"/>
      <c r="AD23" s="1061"/>
      <c r="AE23" s="1068"/>
      <c r="AF23" s="1069">
        <v>75</v>
      </c>
      <c r="AG23" s="1061"/>
      <c r="AH23" s="1061"/>
      <c r="AI23" s="1061"/>
      <c r="AJ23" s="1070"/>
      <c r="AK23" s="1071"/>
      <c r="AL23" s="1072"/>
      <c r="AM23" s="1072"/>
      <c r="AN23" s="1072"/>
      <c r="AO23" s="1072"/>
      <c r="AP23" s="1061">
        <v>3412</v>
      </c>
      <c r="AQ23" s="1061"/>
      <c r="AR23" s="1061"/>
      <c r="AS23" s="1061"/>
      <c r="AT23" s="1061"/>
      <c r="AU23" s="1062"/>
      <c r="AV23" s="1062"/>
      <c r="AW23" s="1062"/>
      <c r="AX23" s="1062"/>
      <c r="AY23" s="1063"/>
      <c r="AZ23" s="1064" t="s">
        <v>147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130</v>
      </c>
      <c r="R28" s="1051"/>
      <c r="S28" s="1051"/>
      <c r="T28" s="1051"/>
      <c r="U28" s="1051"/>
      <c r="V28" s="1051">
        <v>129</v>
      </c>
      <c r="W28" s="1051"/>
      <c r="X28" s="1051"/>
      <c r="Y28" s="1051"/>
      <c r="Z28" s="1051"/>
      <c r="AA28" s="1051">
        <v>1</v>
      </c>
      <c r="AB28" s="1051"/>
      <c r="AC28" s="1051"/>
      <c r="AD28" s="1051"/>
      <c r="AE28" s="1052"/>
      <c r="AF28" s="1053">
        <v>1</v>
      </c>
      <c r="AG28" s="1051"/>
      <c r="AH28" s="1051"/>
      <c r="AI28" s="1051"/>
      <c r="AJ28" s="1054"/>
      <c r="AK28" s="1042">
        <v>17</v>
      </c>
      <c r="AL28" s="1043"/>
      <c r="AM28" s="1043"/>
      <c r="AN28" s="1043"/>
      <c r="AO28" s="1043"/>
      <c r="AP28" s="1043" t="s">
        <v>579</v>
      </c>
      <c r="AQ28" s="1043"/>
      <c r="AR28" s="1043"/>
      <c r="AS28" s="1043"/>
      <c r="AT28" s="1043"/>
      <c r="AU28" s="1043" t="s">
        <v>579</v>
      </c>
      <c r="AV28" s="1043"/>
      <c r="AW28" s="1043"/>
      <c r="AX28" s="1043"/>
      <c r="AY28" s="1043"/>
      <c r="AZ28" s="1044" t="s">
        <v>579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105</v>
      </c>
      <c r="R29" s="1039"/>
      <c r="S29" s="1039"/>
      <c r="T29" s="1039"/>
      <c r="U29" s="1039"/>
      <c r="V29" s="1039">
        <v>96</v>
      </c>
      <c r="W29" s="1039"/>
      <c r="X29" s="1039"/>
      <c r="Y29" s="1039"/>
      <c r="Z29" s="1039"/>
      <c r="AA29" s="1039">
        <v>9</v>
      </c>
      <c r="AB29" s="1039"/>
      <c r="AC29" s="1039"/>
      <c r="AD29" s="1039"/>
      <c r="AE29" s="1040"/>
      <c r="AF29" s="1035">
        <v>9</v>
      </c>
      <c r="AG29" s="1036"/>
      <c r="AH29" s="1036"/>
      <c r="AI29" s="1036"/>
      <c r="AJ29" s="1037"/>
      <c r="AK29" s="980">
        <v>14</v>
      </c>
      <c r="AL29" s="971"/>
      <c r="AM29" s="971"/>
      <c r="AN29" s="971"/>
      <c r="AO29" s="971"/>
      <c r="AP29" s="971">
        <v>89</v>
      </c>
      <c r="AQ29" s="971"/>
      <c r="AR29" s="971"/>
      <c r="AS29" s="971"/>
      <c r="AT29" s="971"/>
      <c r="AU29" s="971">
        <v>11</v>
      </c>
      <c r="AV29" s="971"/>
      <c r="AW29" s="971"/>
      <c r="AX29" s="971"/>
      <c r="AY29" s="971"/>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225</v>
      </c>
      <c r="R30" s="1039"/>
      <c r="S30" s="1039"/>
      <c r="T30" s="1039"/>
      <c r="U30" s="1039"/>
      <c r="V30" s="1039">
        <v>217</v>
      </c>
      <c r="W30" s="1039"/>
      <c r="X30" s="1039"/>
      <c r="Y30" s="1039"/>
      <c r="Z30" s="1039"/>
      <c r="AA30" s="1039">
        <v>8</v>
      </c>
      <c r="AB30" s="1039"/>
      <c r="AC30" s="1039"/>
      <c r="AD30" s="1039"/>
      <c r="AE30" s="1040"/>
      <c r="AF30" s="1035">
        <v>8</v>
      </c>
      <c r="AG30" s="1036"/>
      <c r="AH30" s="1036"/>
      <c r="AI30" s="1036"/>
      <c r="AJ30" s="1037"/>
      <c r="AK30" s="980">
        <v>42</v>
      </c>
      <c r="AL30" s="971"/>
      <c r="AM30" s="971"/>
      <c r="AN30" s="971"/>
      <c r="AO30" s="971"/>
      <c r="AP30" s="971" t="s">
        <v>579</v>
      </c>
      <c r="AQ30" s="971"/>
      <c r="AR30" s="971"/>
      <c r="AS30" s="971"/>
      <c r="AT30" s="971"/>
      <c r="AU30" s="971" t="s">
        <v>579</v>
      </c>
      <c r="AV30" s="971"/>
      <c r="AW30" s="971"/>
      <c r="AX30" s="971"/>
      <c r="AY30" s="971"/>
      <c r="AZ30" s="1041" t="s">
        <v>579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23</v>
      </c>
      <c r="R31" s="1039"/>
      <c r="S31" s="1039"/>
      <c r="T31" s="1039"/>
      <c r="U31" s="1039"/>
      <c r="V31" s="1039">
        <v>23</v>
      </c>
      <c r="W31" s="1039"/>
      <c r="X31" s="1039"/>
      <c r="Y31" s="1039"/>
      <c r="Z31" s="1039"/>
      <c r="AA31" s="1039">
        <v>0</v>
      </c>
      <c r="AB31" s="1039"/>
      <c r="AC31" s="1039"/>
      <c r="AD31" s="1039"/>
      <c r="AE31" s="1040"/>
      <c r="AF31" s="1035">
        <v>0</v>
      </c>
      <c r="AG31" s="1036"/>
      <c r="AH31" s="1036"/>
      <c r="AI31" s="1036"/>
      <c r="AJ31" s="1037"/>
      <c r="AK31" s="980">
        <v>37</v>
      </c>
      <c r="AL31" s="971"/>
      <c r="AM31" s="971"/>
      <c r="AN31" s="971"/>
      <c r="AO31" s="971"/>
      <c r="AP31" s="971" t="s">
        <v>579</v>
      </c>
      <c r="AQ31" s="971"/>
      <c r="AR31" s="971"/>
      <c r="AS31" s="971"/>
      <c r="AT31" s="971"/>
      <c r="AU31" s="971" t="s">
        <v>579</v>
      </c>
      <c r="AV31" s="971"/>
      <c r="AW31" s="971"/>
      <c r="AX31" s="971"/>
      <c r="AY31" s="971"/>
      <c r="AZ31" s="1041" t="s">
        <v>579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83</v>
      </c>
      <c r="R32" s="1039"/>
      <c r="S32" s="1039"/>
      <c r="T32" s="1039"/>
      <c r="U32" s="1039"/>
      <c r="V32" s="1039">
        <v>81</v>
      </c>
      <c r="W32" s="1039"/>
      <c r="X32" s="1039"/>
      <c r="Y32" s="1039"/>
      <c r="Z32" s="1039"/>
      <c r="AA32" s="1039">
        <v>2</v>
      </c>
      <c r="AB32" s="1039"/>
      <c r="AC32" s="1039"/>
      <c r="AD32" s="1039"/>
      <c r="AE32" s="1040"/>
      <c r="AF32" s="1035">
        <v>2</v>
      </c>
      <c r="AG32" s="1036"/>
      <c r="AH32" s="1036"/>
      <c r="AI32" s="1036"/>
      <c r="AJ32" s="1037"/>
      <c r="AK32" s="980">
        <v>38</v>
      </c>
      <c r="AL32" s="971"/>
      <c r="AM32" s="971"/>
      <c r="AN32" s="971"/>
      <c r="AO32" s="971"/>
      <c r="AP32" s="971">
        <v>280</v>
      </c>
      <c r="AQ32" s="971"/>
      <c r="AR32" s="971"/>
      <c r="AS32" s="971"/>
      <c r="AT32" s="971"/>
      <c r="AU32" s="971">
        <v>208</v>
      </c>
      <c r="AV32" s="971"/>
      <c r="AW32" s="971"/>
      <c r="AX32" s="971"/>
      <c r="AY32" s="971"/>
      <c r="AZ32" s="1041" t="s">
        <v>579</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398</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v>
      </c>
      <c r="AG63" s="959"/>
      <c r="AH63" s="959"/>
      <c r="AI63" s="959"/>
      <c r="AJ63" s="1022"/>
      <c r="AK63" s="1023"/>
      <c r="AL63" s="963"/>
      <c r="AM63" s="963"/>
      <c r="AN63" s="963"/>
      <c r="AO63" s="963"/>
      <c r="AP63" s="959">
        <v>369</v>
      </c>
      <c r="AQ63" s="959"/>
      <c r="AR63" s="959"/>
      <c r="AS63" s="959"/>
      <c r="AT63" s="959"/>
      <c r="AU63" s="959">
        <v>219</v>
      </c>
      <c r="AV63" s="959"/>
      <c r="AW63" s="959"/>
      <c r="AX63" s="959"/>
      <c r="AY63" s="959"/>
      <c r="AZ63" s="1017"/>
      <c r="BA63" s="1017"/>
      <c r="BB63" s="1017"/>
      <c r="BC63" s="1017"/>
      <c r="BD63" s="1017"/>
      <c r="BE63" s="960"/>
      <c r="BF63" s="960"/>
      <c r="BG63" s="960"/>
      <c r="BH63" s="960"/>
      <c r="BI63" s="961"/>
      <c r="BJ63" s="1018" t="s">
        <v>147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402</v>
      </c>
      <c r="R66" s="1002"/>
      <c r="S66" s="1002"/>
      <c r="T66" s="1002"/>
      <c r="U66" s="1003"/>
      <c r="V66" s="1001" t="s">
        <v>403</v>
      </c>
      <c r="W66" s="1002"/>
      <c r="X66" s="1002"/>
      <c r="Y66" s="1002"/>
      <c r="Z66" s="1003"/>
      <c r="AA66" s="1001" t="s">
        <v>420</v>
      </c>
      <c r="AB66" s="1002"/>
      <c r="AC66" s="1002"/>
      <c r="AD66" s="1002"/>
      <c r="AE66" s="1003"/>
      <c r="AF66" s="1007" t="s">
        <v>405</v>
      </c>
      <c r="AG66" s="1008"/>
      <c r="AH66" s="1008"/>
      <c r="AI66" s="1008"/>
      <c r="AJ66" s="1009"/>
      <c r="AK66" s="1001" t="s">
        <v>406</v>
      </c>
      <c r="AL66" s="996"/>
      <c r="AM66" s="996"/>
      <c r="AN66" s="996"/>
      <c r="AO66" s="997"/>
      <c r="AP66" s="1001" t="s">
        <v>407</v>
      </c>
      <c r="AQ66" s="1002"/>
      <c r="AR66" s="1002"/>
      <c r="AS66" s="1002"/>
      <c r="AT66" s="1003"/>
      <c r="AU66" s="1001" t="s">
        <v>421</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581</v>
      </c>
      <c r="C68" s="986"/>
      <c r="D68" s="986"/>
      <c r="E68" s="986"/>
      <c r="F68" s="986"/>
      <c r="G68" s="986"/>
      <c r="H68" s="986"/>
      <c r="I68" s="986"/>
      <c r="J68" s="986"/>
      <c r="K68" s="986"/>
      <c r="L68" s="986"/>
      <c r="M68" s="986"/>
      <c r="N68" s="986"/>
      <c r="O68" s="986"/>
      <c r="P68" s="987"/>
      <c r="Q68" s="988">
        <v>4286</v>
      </c>
      <c r="R68" s="982"/>
      <c r="S68" s="982"/>
      <c r="T68" s="982"/>
      <c r="U68" s="982"/>
      <c r="V68" s="982">
        <v>4270</v>
      </c>
      <c r="W68" s="982"/>
      <c r="X68" s="982"/>
      <c r="Y68" s="982"/>
      <c r="Z68" s="982"/>
      <c r="AA68" s="982">
        <v>16</v>
      </c>
      <c r="AB68" s="982"/>
      <c r="AC68" s="982"/>
      <c r="AD68" s="982"/>
      <c r="AE68" s="982"/>
      <c r="AF68" s="982">
        <v>16</v>
      </c>
      <c r="AG68" s="982"/>
      <c r="AH68" s="982"/>
      <c r="AI68" s="982"/>
      <c r="AJ68" s="982"/>
      <c r="AK68" s="982">
        <v>103</v>
      </c>
      <c r="AL68" s="982"/>
      <c r="AM68" s="982"/>
      <c r="AN68" s="982"/>
      <c r="AO68" s="982"/>
      <c r="AP68" s="982" t="s">
        <v>579</v>
      </c>
      <c r="AQ68" s="982"/>
      <c r="AR68" s="982"/>
      <c r="AS68" s="982"/>
      <c r="AT68" s="982"/>
      <c r="AU68" s="982" t="s">
        <v>579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582</v>
      </c>
      <c r="C69" s="975"/>
      <c r="D69" s="975"/>
      <c r="E69" s="975"/>
      <c r="F69" s="975"/>
      <c r="G69" s="975"/>
      <c r="H69" s="975"/>
      <c r="I69" s="975"/>
      <c r="J69" s="975"/>
      <c r="K69" s="975"/>
      <c r="L69" s="975"/>
      <c r="M69" s="975"/>
      <c r="N69" s="975"/>
      <c r="O69" s="975"/>
      <c r="P69" s="976"/>
      <c r="Q69" s="977">
        <v>133</v>
      </c>
      <c r="R69" s="971"/>
      <c r="S69" s="971"/>
      <c r="T69" s="971"/>
      <c r="U69" s="971"/>
      <c r="V69" s="971">
        <v>108</v>
      </c>
      <c r="W69" s="971"/>
      <c r="X69" s="971"/>
      <c r="Y69" s="971"/>
      <c r="Z69" s="971"/>
      <c r="AA69" s="971">
        <v>25</v>
      </c>
      <c r="AB69" s="971"/>
      <c r="AC69" s="971"/>
      <c r="AD69" s="971"/>
      <c r="AE69" s="971"/>
      <c r="AF69" s="971">
        <v>25</v>
      </c>
      <c r="AG69" s="971"/>
      <c r="AH69" s="971"/>
      <c r="AI69" s="971"/>
      <c r="AJ69" s="971"/>
      <c r="AK69" s="971" t="s">
        <v>579</v>
      </c>
      <c r="AL69" s="971"/>
      <c r="AM69" s="971"/>
      <c r="AN69" s="971"/>
      <c r="AO69" s="971"/>
      <c r="AP69" s="971" t="s">
        <v>579</v>
      </c>
      <c r="AQ69" s="971"/>
      <c r="AR69" s="971"/>
      <c r="AS69" s="971"/>
      <c r="AT69" s="971"/>
      <c r="AU69" s="971" t="s">
        <v>579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583</v>
      </c>
      <c r="C70" s="975"/>
      <c r="D70" s="975"/>
      <c r="E70" s="975"/>
      <c r="F70" s="975"/>
      <c r="G70" s="975"/>
      <c r="H70" s="975"/>
      <c r="I70" s="975"/>
      <c r="J70" s="975"/>
      <c r="K70" s="975"/>
      <c r="L70" s="975"/>
      <c r="M70" s="975"/>
      <c r="N70" s="975"/>
      <c r="O70" s="975"/>
      <c r="P70" s="976"/>
      <c r="Q70" s="977">
        <v>119</v>
      </c>
      <c r="R70" s="971"/>
      <c r="S70" s="971"/>
      <c r="T70" s="971"/>
      <c r="U70" s="971"/>
      <c r="V70" s="971">
        <v>112</v>
      </c>
      <c r="W70" s="971"/>
      <c r="X70" s="971"/>
      <c r="Y70" s="971"/>
      <c r="Z70" s="971"/>
      <c r="AA70" s="971">
        <v>7</v>
      </c>
      <c r="AB70" s="971"/>
      <c r="AC70" s="971"/>
      <c r="AD70" s="971"/>
      <c r="AE70" s="971"/>
      <c r="AF70" s="971">
        <v>7</v>
      </c>
      <c r="AG70" s="971"/>
      <c r="AH70" s="971"/>
      <c r="AI70" s="971"/>
      <c r="AJ70" s="971"/>
      <c r="AK70" s="971">
        <v>20</v>
      </c>
      <c r="AL70" s="971"/>
      <c r="AM70" s="971"/>
      <c r="AN70" s="971"/>
      <c r="AO70" s="971"/>
      <c r="AP70" s="971" t="s">
        <v>579</v>
      </c>
      <c r="AQ70" s="971"/>
      <c r="AR70" s="971"/>
      <c r="AS70" s="971"/>
      <c r="AT70" s="971"/>
      <c r="AU70" s="971" t="s">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584</v>
      </c>
      <c r="C71" s="975"/>
      <c r="D71" s="975"/>
      <c r="E71" s="975"/>
      <c r="F71" s="975"/>
      <c r="G71" s="975"/>
      <c r="H71" s="975"/>
      <c r="I71" s="975"/>
      <c r="J71" s="975"/>
      <c r="K71" s="975"/>
      <c r="L71" s="975"/>
      <c r="M71" s="975"/>
      <c r="N71" s="975"/>
      <c r="O71" s="975"/>
      <c r="P71" s="976"/>
      <c r="Q71" s="977">
        <v>401</v>
      </c>
      <c r="R71" s="971"/>
      <c r="S71" s="971"/>
      <c r="T71" s="971"/>
      <c r="U71" s="971"/>
      <c r="V71" s="971">
        <v>376</v>
      </c>
      <c r="W71" s="971"/>
      <c r="X71" s="971"/>
      <c r="Y71" s="971"/>
      <c r="Z71" s="971"/>
      <c r="AA71" s="971">
        <v>25</v>
      </c>
      <c r="AB71" s="971"/>
      <c r="AC71" s="971"/>
      <c r="AD71" s="971"/>
      <c r="AE71" s="971"/>
      <c r="AF71" s="971">
        <v>25</v>
      </c>
      <c r="AG71" s="971"/>
      <c r="AH71" s="971"/>
      <c r="AI71" s="971"/>
      <c r="AJ71" s="971"/>
      <c r="AK71" s="971">
        <v>239</v>
      </c>
      <c r="AL71" s="971"/>
      <c r="AM71" s="971"/>
      <c r="AN71" s="971"/>
      <c r="AO71" s="971"/>
      <c r="AP71" s="971" t="s">
        <v>579</v>
      </c>
      <c r="AQ71" s="971"/>
      <c r="AR71" s="971"/>
      <c r="AS71" s="971"/>
      <c r="AT71" s="971"/>
      <c r="AU71" s="971" t="s">
        <v>579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585</v>
      </c>
      <c r="C72" s="975"/>
      <c r="D72" s="975"/>
      <c r="E72" s="975"/>
      <c r="F72" s="975"/>
      <c r="G72" s="975"/>
      <c r="H72" s="975"/>
      <c r="I72" s="975"/>
      <c r="J72" s="975"/>
      <c r="K72" s="975"/>
      <c r="L72" s="975"/>
      <c r="M72" s="975"/>
      <c r="N72" s="975"/>
      <c r="O72" s="975"/>
      <c r="P72" s="976"/>
      <c r="Q72" s="977">
        <v>14719</v>
      </c>
      <c r="R72" s="971"/>
      <c r="S72" s="971"/>
      <c r="T72" s="971"/>
      <c r="U72" s="971"/>
      <c r="V72" s="971">
        <v>14003</v>
      </c>
      <c r="W72" s="971"/>
      <c r="X72" s="971"/>
      <c r="Y72" s="971"/>
      <c r="Z72" s="971"/>
      <c r="AA72" s="971">
        <v>716</v>
      </c>
      <c r="AB72" s="971"/>
      <c r="AC72" s="971"/>
      <c r="AD72" s="971"/>
      <c r="AE72" s="971"/>
      <c r="AF72" s="971">
        <v>707</v>
      </c>
      <c r="AG72" s="971"/>
      <c r="AH72" s="971"/>
      <c r="AI72" s="971"/>
      <c r="AJ72" s="971"/>
      <c r="AK72" s="971">
        <v>256</v>
      </c>
      <c r="AL72" s="971"/>
      <c r="AM72" s="971"/>
      <c r="AN72" s="971"/>
      <c r="AO72" s="971"/>
      <c r="AP72" s="971">
        <v>4831</v>
      </c>
      <c r="AQ72" s="971"/>
      <c r="AR72" s="971"/>
      <c r="AS72" s="971"/>
      <c r="AT72" s="971"/>
      <c r="AU72" s="971">
        <v>20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586</v>
      </c>
      <c r="C73" s="975"/>
      <c r="D73" s="975"/>
      <c r="E73" s="975"/>
      <c r="F73" s="975"/>
      <c r="G73" s="975"/>
      <c r="H73" s="975"/>
      <c r="I73" s="975"/>
      <c r="J73" s="975"/>
      <c r="K73" s="975"/>
      <c r="L73" s="975"/>
      <c r="M73" s="975"/>
      <c r="N73" s="975"/>
      <c r="O73" s="975"/>
      <c r="P73" s="976"/>
      <c r="Q73" s="977">
        <v>11633</v>
      </c>
      <c r="R73" s="971"/>
      <c r="S73" s="971"/>
      <c r="T73" s="971"/>
      <c r="U73" s="971"/>
      <c r="V73" s="971">
        <v>10968</v>
      </c>
      <c r="W73" s="971"/>
      <c r="X73" s="971"/>
      <c r="Y73" s="971"/>
      <c r="Z73" s="971"/>
      <c r="AA73" s="971">
        <v>665</v>
      </c>
      <c r="AB73" s="971"/>
      <c r="AC73" s="971"/>
      <c r="AD73" s="971"/>
      <c r="AE73" s="971"/>
      <c r="AF73" s="971">
        <v>4005</v>
      </c>
      <c r="AG73" s="971"/>
      <c r="AH73" s="971"/>
      <c r="AI73" s="971"/>
      <c r="AJ73" s="971"/>
      <c r="AK73" s="971">
        <v>943</v>
      </c>
      <c r="AL73" s="971"/>
      <c r="AM73" s="971"/>
      <c r="AN73" s="971"/>
      <c r="AO73" s="971"/>
      <c r="AP73" s="971">
        <v>4264</v>
      </c>
      <c r="AQ73" s="971"/>
      <c r="AR73" s="971"/>
      <c r="AS73" s="971"/>
      <c r="AT73" s="971"/>
      <c r="AU73" s="971">
        <v>95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398</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4785</v>
      </c>
      <c r="AG88" s="959"/>
      <c r="AH88" s="959"/>
      <c r="AI88" s="959"/>
      <c r="AJ88" s="959"/>
      <c r="AK88" s="963"/>
      <c r="AL88" s="963"/>
      <c r="AM88" s="963"/>
      <c r="AN88" s="963"/>
      <c r="AO88" s="963"/>
      <c r="AP88" s="959">
        <v>9095</v>
      </c>
      <c r="AQ88" s="959"/>
      <c r="AR88" s="959"/>
      <c r="AS88" s="959"/>
      <c r="AT88" s="959"/>
      <c r="AU88" s="959">
        <v>115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100</v>
      </c>
      <c r="CS102" s="953"/>
      <c r="CT102" s="953"/>
      <c r="CU102" s="953"/>
      <c r="CV102" s="954"/>
      <c r="CW102" s="952">
        <v>0</v>
      </c>
      <c r="CX102" s="953"/>
      <c r="CY102" s="953"/>
      <c r="CZ102" s="953"/>
      <c r="DA102" s="954"/>
      <c r="DB102" s="952">
        <v>0</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314</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314</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314</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227499</v>
      </c>
      <c r="AB110" s="889"/>
      <c r="AC110" s="889"/>
      <c r="AD110" s="889"/>
      <c r="AE110" s="890"/>
      <c r="AF110" s="891">
        <v>256494</v>
      </c>
      <c r="AG110" s="889"/>
      <c r="AH110" s="889"/>
      <c r="AI110" s="889"/>
      <c r="AJ110" s="890"/>
      <c r="AK110" s="891">
        <v>268792</v>
      </c>
      <c r="AL110" s="889"/>
      <c r="AM110" s="889"/>
      <c r="AN110" s="889"/>
      <c r="AO110" s="890"/>
      <c r="AP110" s="892">
        <v>28.3</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3444139</v>
      </c>
      <c r="BR110" s="842"/>
      <c r="BS110" s="842"/>
      <c r="BT110" s="842"/>
      <c r="BU110" s="842"/>
      <c r="BV110" s="842">
        <v>3388597</v>
      </c>
      <c r="BW110" s="842"/>
      <c r="BX110" s="842"/>
      <c r="BY110" s="842"/>
      <c r="BZ110" s="842"/>
      <c r="CA110" s="842">
        <v>3412900</v>
      </c>
      <c r="CB110" s="842"/>
      <c r="CC110" s="842"/>
      <c r="CD110" s="842"/>
      <c r="CE110" s="842"/>
      <c r="CF110" s="866">
        <v>359</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147</v>
      </c>
      <c r="DM110" s="842"/>
      <c r="DN110" s="842"/>
      <c r="DO110" s="842"/>
      <c r="DP110" s="842"/>
      <c r="DQ110" s="842" t="s">
        <v>439</v>
      </c>
      <c r="DR110" s="842"/>
      <c r="DS110" s="842"/>
      <c r="DT110" s="842"/>
      <c r="DU110" s="842"/>
      <c r="DV110" s="843" t="s">
        <v>147</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147</v>
      </c>
      <c r="AB111" s="919"/>
      <c r="AC111" s="919"/>
      <c r="AD111" s="919"/>
      <c r="AE111" s="920"/>
      <c r="AF111" s="921" t="s">
        <v>147</v>
      </c>
      <c r="AG111" s="919"/>
      <c r="AH111" s="919"/>
      <c r="AI111" s="919"/>
      <c r="AJ111" s="920"/>
      <c r="AK111" s="921" t="s">
        <v>439</v>
      </c>
      <c r="AL111" s="919"/>
      <c r="AM111" s="919"/>
      <c r="AN111" s="919"/>
      <c r="AO111" s="920"/>
      <c r="AP111" s="922" t="s">
        <v>147</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439</v>
      </c>
      <c r="BW111" s="817"/>
      <c r="BX111" s="817"/>
      <c r="BY111" s="817"/>
      <c r="BZ111" s="817"/>
      <c r="CA111" s="817" t="s">
        <v>147</v>
      </c>
      <c r="CB111" s="817"/>
      <c r="CC111" s="817"/>
      <c r="CD111" s="817"/>
      <c r="CE111" s="817"/>
      <c r="CF111" s="875" t="s">
        <v>147</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147</v>
      </c>
      <c r="DH111" s="817"/>
      <c r="DI111" s="817"/>
      <c r="DJ111" s="817"/>
      <c r="DK111" s="817"/>
      <c r="DL111" s="817" t="s">
        <v>439</v>
      </c>
      <c r="DM111" s="817"/>
      <c r="DN111" s="817"/>
      <c r="DO111" s="817"/>
      <c r="DP111" s="817"/>
      <c r="DQ111" s="817" t="s">
        <v>439</v>
      </c>
      <c r="DR111" s="817"/>
      <c r="DS111" s="817"/>
      <c r="DT111" s="817"/>
      <c r="DU111" s="817"/>
      <c r="DV111" s="794" t="s">
        <v>439</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147</v>
      </c>
      <c r="AB112" s="780"/>
      <c r="AC112" s="780"/>
      <c r="AD112" s="780"/>
      <c r="AE112" s="781"/>
      <c r="AF112" s="782" t="s">
        <v>439</v>
      </c>
      <c r="AG112" s="780"/>
      <c r="AH112" s="780"/>
      <c r="AI112" s="780"/>
      <c r="AJ112" s="781"/>
      <c r="AK112" s="782" t="s">
        <v>439</v>
      </c>
      <c r="AL112" s="780"/>
      <c r="AM112" s="780"/>
      <c r="AN112" s="780"/>
      <c r="AO112" s="781"/>
      <c r="AP112" s="824" t="s">
        <v>439</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225070</v>
      </c>
      <c r="BR112" s="817"/>
      <c r="BS112" s="817"/>
      <c r="BT112" s="817"/>
      <c r="BU112" s="817"/>
      <c r="BV112" s="817">
        <v>214031</v>
      </c>
      <c r="BW112" s="817"/>
      <c r="BX112" s="817"/>
      <c r="BY112" s="817"/>
      <c r="BZ112" s="817"/>
      <c r="CA112" s="817">
        <v>218307</v>
      </c>
      <c r="CB112" s="817"/>
      <c r="CC112" s="817"/>
      <c r="CD112" s="817"/>
      <c r="CE112" s="817"/>
      <c r="CF112" s="875">
        <v>23</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147</v>
      </c>
      <c r="DH112" s="817"/>
      <c r="DI112" s="817"/>
      <c r="DJ112" s="817"/>
      <c r="DK112" s="817"/>
      <c r="DL112" s="817" t="s">
        <v>147</v>
      </c>
      <c r="DM112" s="817"/>
      <c r="DN112" s="817"/>
      <c r="DO112" s="817"/>
      <c r="DP112" s="817"/>
      <c r="DQ112" s="817" t="s">
        <v>147</v>
      </c>
      <c r="DR112" s="817"/>
      <c r="DS112" s="817"/>
      <c r="DT112" s="817"/>
      <c r="DU112" s="817"/>
      <c r="DV112" s="794" t="s">
        <v>439</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23909</v>
      </c>
      <c r="AB113" s="919"/>
      <c r="AC113" s="919"/>
      <c r="AD113" s="919"/>
      <c r="AE113" s="920"/>
      <c r="AF113" s="921">
        <v>25184</v>
      </c>
      <c r="AG113" s="919"/>
      <c r="AH113" s="919"/>
      <c r="AI113" s="919"/>
      <c r="AJ113" s="920"/>
      <c r="AK113" s="921">
        <v>27420</v>
      </c>
      <c r="AL113" s="919"/>
      <c r="AM113" s="919"/>
      <c r="AN113" s="919"/>
      <c r="AO113" s="920"/>
      <c r="AP113" s="922">
        <v>2.9</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127504</v>
      </c>
      <c r="BR113" s="817"/>
      <c r="BS113" s="817"/>
      <c r="BT113" s="817"/>
      <c r="BU113" s="817"/>
      <c r="BV113" s="817">
        <v>119998</v>
      </c>
      <c r="BW113" s="817"/>
      <c r="BX113" s="817"/>
      <c r="BY113" s="817"/>
      <c r="BZ113" s="817"/>
      <c r="CA113" s="817">
        <v>115659</v>
      </c>
      <c r="CB113" s="817"/>
      <c r="CC113" s="817"/>
      <c r="CD113" s="817"/>
      <c r="CE113" s="817"/>
      <c r="CF113" s="875">
        <v>12.2</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147</v>
      </c>
      <c r="DM113" s="780"/>
      <c r="DN113" s="780"/>
      <c r="DO113" s="780"/>
      <c r="DP113" s="781"/>
      <c r="DQ113" s="782" t="s">
        <v>439</v>
      </c>
      <c r="DR113" s="780"/>
      <c r="DS113" s="780"/>
      <c r="DT113" s="780"/>
      <c r="DU113" s="781"/>
      <c r="DV113" s="824" t="s">
        <v>147</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19206</v>
      </c>
      <c r="AB114" s="780"/>
      <c r="AC114" s="780"/>
      <c r="AD114" s="780"/>
      <c r="AE114" s="781"/>
      <c r="AF114" s="782">
        <v>14755</v>
      </c>
      <c r="AG114" s="780"/>
      <c r="AH114" s="780"/>
      <c r="AI114" s="780"/>
      <c r="AJ114" s="781"/>
      <c r="AK114" s="782">
        <v>9928</v>
      </c>
      <c r="AL114" s="780"/>
      <c r="AM114" s="780"/>
      <c r="AN114" s="780"/>
      <c r="AO114" s="781"/>
      <c r="AP114" s="824">
        <v>1</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277937</v>
      </c>
      <c r="BR114" s="817"/>
      <c r="BS114" s="817"/>
      <c r="BT114" s="817"/>
      <c r="BU114" s="817"/>
      <c r="BV114" s="817">
        <v>265865</v>
      </c>
      <c r="BW114" s="817"/>
      <c r="BX114" s="817"/>
      <c r="BY114" s="817"/>
      <c r="BZ114" s="817"/>
      <c r="CA114" s="817">
        <v>260463</v>
      </c>
      <c r="CB114" s="817"/>
      <c r="CC114" s="817"/>
      <c r="CD114" s="817"/>
      <c r="CE114" s="817"/>
      <c r="CF114" s="875">
        <v>27.4</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147</v>
      </c>
      <c r="DM114" s="780"/>
      <c r="DN114" s="780"/>
      <c r="DO114" s="780"/>
      <c r="DP114" s="781"/>
      <c r="DQ114" s="782" t="s">
        <v>147</v>
      </c>
      <c r="DR114" s="780"/>
      <c r="DS114" s="780"/>
      <c r="DT114" s="780"/>
      <c r="DU114" s="781"/>
      <c r="DV114" s="824" t="s">
        <v>439</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439</v>
      </c>
      <c r="AB115" s="919"/>
      <c r="AC115" s="919"/>
      <c r="AD115" s="919"/>
      <c r="AE115" s="920"/>
      <c r="AF115" s="921" t="s">
        <v>147</v>
      </c>
      <c r="AG115" s="919"/>
      <c r="AH115" s="919"/>
      <c r="AI115" s="919"/>
      <c r="AJ115" s="920"/>
      <c r="AK115" s="921" t="s">
        <v>147</v>
      </c>
      <c r="AL115" s="919"/>
      <c r="AM115" s="919"/>
      <c r="AN115" s="919"/>
      <c r="AO115" s="920"/>
      <c r="AP115" s="922" t="s">
        <v>147</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147</v>
      </c>
      <c r="BR115" s="817"/>
      <c r="BS115" s="817"/>
      <c r="BT115" s="817"/>
      <c r="BU115" s="817"/>
      <c r="BV115" s="817" t="s">
        <v>147</v>
      </c>
      <c r="BW115" s="817"/>
      <c r="BX115" s="817"/>
      <c r="BY115" s="817"/>
      <c r="BZ115" s="817"/>
      <c r="CA115" s="817" t="s">
        <v>439</v>
      </c>
      <c r="CB115" s="817"/>
      <c r="CC115" s="817"/>
      <c r="CD115" s="817"/>
      <c r="CE115" s="817"/>
      <c r="CF115" s="875" t="s">
        <v>147</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147</v>
      </c>
      <c r="DH115" s="780"/>
      <c r="DI115" s="780"/>
      <c r="DJ115" s="780"/>
      <c r="DK115" s="781"/>
      <c r="DL115" s="782" t="s">
        <v>147</v>
      </c>
      <c r="DM115" s="780"/>
      <c r="DN115" s="780"/>
      <c r="DO115" s="780"/>
      <c r="DP115" s="781"/>
      <c r="DQ115" s="782" t="s">
        <v>147</v>
      </c>
      <c r="DR115" s="780"/>
      <c r="DS115" s="780"/>
      <c r="DT115" s="780"/>
      <c r="DU115" s="781"/>
      <c r="DV115" s="824" t="s">
        <v>147</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v>
      </c>
      <c r="AB116" s="780"/>
      <c r="AC116" s="780"/>
      <c r="AD116" s="780"/>
      <c r="AE116" s="781"/>
      <c r="AF116" s="782">
        <v>3</v>
      </c>
      <c r="AG116" s="780"/>
      <c r="AH116" s="780"/>
      <c r="AI116" s="780"/>
      <c r="AJ116" s="781"/>
      <c r="AK116" s="782">
        <v>67</v>
      </c>
      <c r="AL116" s="780"/>
      <c r="AM116" s="780"/>
      <c r="AN116" s="780"/>
      <c r="AO116" s="781"/>
      <c r="AP116" s="824">
        <v>0</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147</v>
      </c>
      <c r="BW116" s="817"/>
      <c r="BX116" s="817"/>
      <c r="BY116" s="817"/>
      <c r="BZ116" s="817"/>
      <c r="CA116" s="817" t="s">
        <v>147</v>
      </c>
      <c r="CB116" s="817"/>
      <c r="CC116" s="817"/>
      <c r="CD116" s="817"/>
      <c r="CE116" s="817"/>
      <c r="CF116" s="875" t="s">
        <v>439</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147</v>
      </c>
      <c r="DM116" s="780"/>
      <c r="DN116" s="780"/>
      <c r="DO116" s="780"/>
      <c r="DP116" s="781"/>
      <c r="DQ116" s="782" t="s">
        <v>147</v>
      </c>
      <c r="DR116" s="780"/>
      <c r="DS116" s="780"/>
      <c r="DT116" s="780"/>
      <c r="DU116" s="781"/>
      <c r="DV116" s="824" t="s">
        <v>147</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270616</v>
      </c>
      <c r="AB117" s="903"/>
      <c r="AC117" s="903"/>
      <c r="AD117" s="903"/>
      <c r="AE117" s="904"/>
      <c r="AF117" s="905">
        <v>296436</v>
      </c>
      <c r="AG117" s="903"/>
      <c r="AH117" s="903"/>
      <c r="AI117" s="903"/>
      <c r="AJ117" s="904"/>
      <c r="AK117" s="905">
        <v>306207</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147</v>
      </c>
      <c r="BW117" s="817"/>
      <c r="BX117" s="817"/>
      <c r="BY117" s="817"/>
      <c r="BZ117" s="817"/>
      <c r="CA117" s="817" t="s">
        <v>442</v>
      </c>
      <c r="CB117" s="817"/>
      <c r="CC117" s="817"/>
      <c r="CD117" s="817"/>
      <c r="CE117" s="817"/>
      <c r="CF117" s="875" t="s">
        <v>442</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147</v>
      </c>
      <c r="DH117" s="780"/>
      <c r="DI117" s="780"/>
      <c r="DJ117" s="780"/>
      <c r="DK117" s="781"/>
      <c r="DL117" s="782" t="s">
        <v>147</v>
      </c>
      <c r="DM117" s="780"/>
      <c r="DN117" s="780"/>
      <c r="DO117" s="780"/>
      <c r="DP117" s="781"/>
      <c r="DQ117" s="782" t="s">
        <v>147</v>
      </c>
      <c r="DR117" s="780"/>
      <c r="DS117" s="780"/>
      <c r="DT117" s="780"/>
      <c r="DU117" s="781"/>
      <c r="DV117" s="824" t="s">
        <v>147</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314</v>
      </c>
      <c r="AL118" s="896"/>
      <c r="AM118" s="896"/>
      <c r="AN118" s="896"/>
      <c r="AO118" s="897"/>
      <c r="AP118" s="899" t="s">
        <v>433</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147</v>
      </c>
      <c r="BR118" s="845"/>
      <c r="BS118" s="845"/>
      <c r="BT118" s="845"/>
      <c r="BU118" s="845"/>
      <c r="BV118" s="845" t="s">
        <v>147</v>
      </c>
      <c r="BW118" s="845"/>
      <c r="BX118" s="845"/>
      <c r="BY118" s="845"/>
      <c r="BZ118" s="845"/>
      <c r="CA118" s="845" t="s">
        <v>442</v>
      </c>
      <c r="CB118" s="845"/>
      <c r="CC118" s="845"/>
      <c r="CD118" s="845"/>
      <c r="CE118" s="845"/>
      <c r="CF118" s="875" t="s">
        <v>147</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147</v>
      </c>
      <c r="DH118" s="780"/>
      <c r="DI118" s="780"/>
      <c r="DJ118" s="780"/>
      <c r="DK118" s="781"/>
      <c r="DL118" s="782" t="s">
        <v>147</v>
      </c>
      <c r="DM118" s="780"/>
      <c r="DN118" s="780"/>
      <c r="DO118" s="780"/>
      <c r="DP118" s="781"/>
      <c r="DQ118" s="782" t="s">
        <v>439</v>
      </c>
      <c r="DR118" s="780"/>
      <c r="DS118" s="780"/>
      <c r="DT118" s="780"/>
      <c r="DU118" s="781"/>
      <c r="DV118" s="824" t="s">
        <v>147</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439</v>
      </c>
      <c r="AB119" s="889"/>
      <c r="AC119" s="889"/>
      <c r="AD119" s="889"/>
      <c r="AE119" s="890"/>
      <c r="AF119" s="891" t="s">
        <v>442</v>
      </c>
      <c r="AG119" s="889"/>
      <c r="AH119" s="889"/>
      <c r="AI119" s="889"/>
      <c r="AJ119" s="890"/>
      <c r="AK119" s="891" t="s">
        <v>442</v>
      </c>
      <c r="AL119" s="889"/>
      <c r="AM119" s="889"/>
      <c r="AN119" s="889"/>
      <c r="AO119" s="890"/>
      <c r="AP119" s="892" t="s">
        <v>147</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465</v>
      </c>
      <c r="BP119" s="878"/>
      <c r="BQ119" s="879">
        <v>4074650</v>
      </c>
      <c r="BR119" s="845"/>
      <c r="BS119" s="845"/>
      <c r="BT119" s="845"/>
      <c r="BU119" s="845"/>
      <c r="BV119" s="845">
        <v>3988491</v>
      </c>
      <c r="BW119" s="845"/>
      <c r="BX119" s="845"/>
      <c r="BY119" s="845"/>
      <c r="BZ119" s="845"/>
      <c r="CA119" s="845">
        <v>4007329</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147</v>
      </c>
      <c r="DH119" s="764"/>
      <c r="DI119" s="764"/>
      <c r="DJ119" s="764"/>
      <c r="DK119" s="765"/>
      <c r="DL119" s="766" t="s">
        <v>439</v>
      </c>
      <c r="DM119" s="764"/>
      <c r="DN119" s="764"/>
      <c r="DO119" s="764"/>
      <c r="DP119" s="765"/>
      <c r="DQ119" s="766" t="s">
        <v>439</v>
      </c>
      <c r="DR119" s="764"/>
      <c r="DS119" s="764"/>
      <c r="DT119" s="764"/>
      <c r="DU119" s="765"/>
      <c r="DV119" s="848" t="s">
        <v>147</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147</v>
      </c>
      <c r="AB120" s="780"/>
      <c r="AC120" s="780"/>
      <c r="AD120" s="780"/>
      <c r="AE120" s="781"/>
      <c r="AF120" s="782" t="s">
        <v>147</v>
      </c>
      <c r="AG120" s="780"/>
      <c r="AH120" s="780"/>
      <c r="AI120" s="780"/>
      <c r="AJ120" s="781"/>
      <c r="AK120" s="782" t="s">
        <v>439</v>
      </c>
      <c r="AL120" s="780"/>
      <c r="AM120" s="780"/>
      <c r="AN120" s="780"/>
      <c r="AO120" s="781"/>
      <c r="AP120" s="824" t="s">
        <v>147</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2549807</v>
      </c>
      <c r="BR120" s="842"/>
      <c r="BS120" s="842"/>
      <c r="BT120" s="842"/>
      <c r="BU120" s="842"/>
      <c r="BV120" s="842">
        <v>2805585</v>
      </c>
      <c r="BW120" s="842"/>
      <c r="BX120" s="842"/>
      <c r="BY120" s="842"/>
      <c r="BZ120" s="842"/>
      <c r="CA120" s="842">
        <v>3002026</v>
      </c>
      <c r="CB120" s="842"/>
      <c r="CC120" s="842"/>
      <c r="CD120" s="842"/>
      <c r="CE120" s="842"/>
      <c r="CF120" s="866">
        <v>315.8</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216390</v>
      </c>
      <c r="DH120" s="842"/>
      <c r="DI120" s="842"/>
      <c r="DJ120" s="842"/>
      <c r="DK120" s="842"/>
      <c r="DL120" s="842">
        <v>205297</v>
      </c>
      <c r="DM120" s="842"/>
      <c r="DN120" s="842"/>
      <c r="DO120" s="842"/>
      <c r="DP120" s="842"/>
      <c r="DQ120" s="842">
        <v>207569</v>
      </c>
      <c r="DR120" s="842"/>
      <c r="DS120" s="842"/>
      <c r="DT120" s="842"/>
      <c r="DU120" s="842"/>
      <c r="DV120" s="843">
        <v>21.8</v>
      </c>
      <c r="DW120" s="843"/>
      <c r="DX120" s="843"/>
      <c r="DY120" s="843"/>
      <c r="DZ120" s="844"/>
    </row>
    <row r="121" spans="1:130" s="230" customFormat="1" ht="26.25" customHeight="1" x14ac:dyDescent="0.2">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147</v>
      </c>
      <c r="AB121" s="780"/>
      <c r="AC121" s="780"/>
      <c r="AD121" s="780"/>
      <c r="AE121" s="781"/>
      <c r="AF121" s="782" t="s">
        <v>147</v>
      </c>
      <c r="AG121" s="780"/>
      <c r="AH121" s="780"/>
      <c r="AI121" s="780"/>
      <c r="AJ121" s="781"/>
      <c r="AK121" s="782" t="s">
        <v>442</v>
      </c>
      <c r="AL121" s="780"/>
      <c r="AM121" s="780"/>
      <c r="AN121" s="780"/>
      <c r="AO121" s="781"/>
      <c r="AP121" s="824" t="s">
        <v>442</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40164</v>
      </c>
      <c r="BR121" s="817"/>
      <c r="BS121" s="817"/>
      <c r="BT121" s="817"/>
      <c r="BU121" s="817"/>
      <c r="BV121" s="817">
        <v>35584</v>
      </c>
      <c r="BW121" s="817"/>
      <c r="BX121" s="817"/>
      <c r="BY121" s="817"/>
      <c r="BZ121" s="817"/>
      <c r="CA121" s="817">
        <v>33032</v>
      </c>
      <c r="CB121" s="817"/>
      <c r="CC121" s="817"/>
      <c r="CD121" s="817"/>
      <c r="CE121" s="817"/>
      <c r="CF121" s="875">
        <v>3.5</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v>8680</v>
      </c>
      <c r="DH121" s="817"/>
      <c r="DI121" s="817"/>
      <c r="DJ121" s="817"/>
      <c r="DK121" s="817"/>
      <c r="DL121" s="817">
        <v>8734</v>
      </c>
      <c r="DM121" s="817"/>
      <c r="DN121" s="817"/>
      <c r="DO121" s="817"/>
      <c r="DP121" s="817"/>
      <c r="DQ121" s="817">
        <v>10738</v>
      </c>
      <c r="DR121" s="817"/>
      <c r="DS121" s="817"/>
      <c r="DT121" s="817"/>
      <c r="DU121" s="817"/>
      <c r="DV121" s="794">
        <v>1.1000000000000001</v>
      </c>
      <c r="DW121" s="794"/>
      <c r="DX121" s="794"/>
      <c r="DY121" s="794"/>
      <c r="DZ121" s="795"/>
    </row>
    <row r="122" spans="1:130" s="230"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147</v>
      </c>
      <c r="AB122" s="780"/>
      <c r="AC122" s="780"/>
      <c r="AD122" s="780"/>
      <c r="AE122" s="781"/>
      <c r="AF122" s="782" t="s">
        <v>442</v>
      </c>
      <c r="AG122" s="780"/>
      <c r="AH122" s="780"/>
      <c r="AI122" s="780"/>
      <c r="AJ122" s="781"/>
      <c r="AK122" s="782" t="s">
        <v>147</v>
      </c>
      <c r="AL122" s="780"/>
      <c r="AM122" s="780"/>
      <c r="AN122" s="780"/>
      <c r="AO122" s="781"/>
      <c r="AP122" s="824" t="s">
        <v>147</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2887461</v>
      </c>
      <c r="BR122" s="845"/>
      <c r="BS122" s="845"/>
      <c r="BT122" s="845"/>
      <c r="BU122" s="845"/>
      <c r="BV122" s="845">
        <v>2822889</v>
      </c>
      <c r="BW122" s="845"/>
      <c r="BX122" s="845"/>
      <c r="BY122" s="845"/>
      <c r="BZ122" s="845"/>
      <c r="CA122" s="845">
        <v>2836906</v>
      </c>
      <c r="CB122" s="845"/>
      <c r="CC122" s="845"/>
      <c r="CD122" s="845"/>
      <c r="CE122" s="845"/>
      <c r="CF122" s="846">
        <v>298.39999999999998</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147</v>
      </c>
      <c r="AB123" s="780"/>
      <c r="AC123" s="780"/>
      <c r="AD123" s="780"/>
      <c r="AE123" s="781"/>
      <c r="AF123" s="782" t="s">
        <v>442</v>
      </c>
      <c r="AG123" s="780"/>
      <c r="AH123" s="780"/>
      <c r="AI123" s="780"/>
      <c r="AJ123" s="781"/>
      <c r="AK123" s="782" t="s">
        <v>147</v>
      </c>
      <c r="AL123" s="780"/>
      <c r="AM123" s="780"/>
      <c r="AN123" s="780"/>
      <c r="AO123" s="781"/>
      <c r="AP123" s="824" t="s">
        <v>147</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475</v>
      </c>
      <c r="BP123" s="878"/>
      <c r="BQ123" s="832">
        <v>5477432</v>
      </c>
      <c r="BR123" s="833"/>
      <c r="BS123" s="833"/>
      <c r="BT123" s="833"/>
      <c r="BU123" s="833"/>
      <c r="BV123" s="833">
        <v>5664058</v>
      </c>
      <c r="BW123" s="833"/>
      <c r="BX123" s="833"/>
      <c r="BY123" s="833"/>
      <c r="BZ123" s="833"/>
      <c r="CA123" s="833">
        <v>5871964</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147</v>
      </c>
      <c r="AB124" s="780"/>
      <c r="AC124" s="780"/>
      <c r="AD124" s="780"/>
      <c r="AE124" s="781"/>
      <c r="AF124" s="782" t="s">
        <v>442</v>
      </c>
      <c r="AG124" s="780"/>
      <c r="AH124" s="780"/>
      <c r="AI124" s="780"/>
      <c r="AJ124" s="781"/>
      <c r="AK124" s="782" t="s">
        <v>147</v>
      </c>
      <c r="AL124" s="780"/>
      <c r="AM124" s="780"/>
      <c r="AN124" s="780"/>
      <c r="AO124" s="781"/>
      <c r="AP124" s="824" t="s">
        <v>147</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442</v>
      </c>
      <c r="BR124" s="831"/>
      <c r="BS124" s="831"/>
      <c r="BT124" s="831"/>
      <c r="BU124" s="831"/>
      <c r="BV124" s="831" t="s">
        <v>442</v>
      </c>
      <c r="BW124" s="831"/>
      <c r="BX124" s="831"/>
      <c r="BY124" s="831"/>
      <c r="BZ124" s="831"/>
      <c r="CA124" s="831" t="s">
        <v>442</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147</v>
      </c>
      <c r="DH124" s="764"/>
      <c r="DI124" s="764"/>
      <c r="DJ124" s="764"/>
      <c r="DK124" s="765"/>
      <c r="DL124" s="766" t="s">
        <v>439</v>
      </c>
      <c r="DM124" s="764"/>
      <c r="DN124" s="764"/>
      <c r="DO124" s="764"/>
      <c r="DP124" s="765"/>
      <c r="DQ124" s="766" t="s">
        <v>439</v>
      </c>
      <c r="DR124" s="764"/>
      <c r="DS124" s="764"/>
      <c r="DT124" s="764"/>
      <c r="DU124" s="765"/>
      <c r="DV124" s="848" t="s">
        <v>439</v>
      </c>
      <c r="DW124" s="849"/>
      <c r="DX124" s="849"/>
      <c r="DY124" s="849"/>
      <c r="DZ124" s="850"/>
    </row>
    <row r="125" spans="1:130" s="230" customFormat="1" ht="26.25" customHeight="1" x14ac:dyDescent="0.2">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147</v>
      </c>
      <c r="AB125" s="780"/>
      <c r="AC125" s="780"/>
      <c r="AD125" s="780"/>
      <c r="AE125" s="781"/>
      <c r="AF125" s="782" t="s">
        <v>439</v>
      </c>
      <c r="AG125" s="780"/>
      <c r="AH125" s="780"/>
      <c r="AI125" s="780"/>
      <c r="AJ125" s="781"/>
      <c r="AK125" s="782" t="s">
        <v>439</v>
      </c>
      <c r="AL125" s="780"/>
      <c r="AM125" s="780"/>
      <c r="AN125" s="780"/>
      <c r="AO125" s="781"/>
      <c r="AP125" s="824" t="s">
        <v>147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147</v>
      </c>
      <c r="DH125" s="842"/>
      <c r="DI125" s="842"/>
      <c r="DJ125" s="842"/>
      <c r="DK125" s="842"/>
      <c r="DL125" s="842" t="s">
        <v>439</v>
      </c>
      <c r="DM125" s="842"/>
      <c r="DN125" s="842"/>
      <c r="DO125" s="842"/>
      <c r="DP125" s="842"/>
      <c r="DQ125" s="842" t="s">
        <v>439</v>
      </c>
      <c r="DR125" s="842"/>
      <c r="DS125" s="842"/>
      <c r="DT125" s="842"/>
      <c r="DU125" s="842"/>
      <c r="DV125" s="843" t="s">
        <v>147</v>
      </c>
      <c r="DW125" s="843"/>
      <c r="DX125" s="843"/>
      <c r="DY125" s="843"/>
      <c r="DZ125" s="844"/>
    </row>
    <row r="126" spans="1:130" s="230" customFormat="1" ht="26.25" customHeight="1" thickBot="1" x14ac:dyDescent="0.25">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147</v>
      </c>
      <c r="AB126" s="780"/>
      <c r="AC126" s="780"/>
      <c r="AD126" s="780"/>
      <c r="AE126" s="781"/>
      <c r="AF126" s="782" t="s">
        <v>147</v>
      </c>
      <c r="AG126" s="780"/>
      <c r="AH126" s="780"/>
      <c r="AI126" s="780"/>
      <c r="AJ126" s="781"/>
      <c r="AK126" s="782" t="s">
        <v>147</v>
      </c>
      <c r="AL126" s="780"/>
      <c r="AM126" s="780"/>
      <c r="AN126" s="780"/>
      <c r="AO126" s="781"/>
      <c r="AP126" s="824" t="s">
        <v>147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147</v>
      </c>
      <c r="DH126" s="817"/>
      <c r="DI126" s="817"/>
      <c r="DJ126" s="817"/>
      <c r="DK126" s="817"/>
      <c r="DL126" s="817" t="s">
        <v>147</v>
      </c>
      <c r="DM126" s="817"/>
      <c r="DN126" s="817"/>
      <c r="DO126" s="817"/>
      <c r="DP126" s="817"/>
      <c r="DQ126" s="817" t="s">
        <v>147</v>
      </c>
      <c r="DR126" s="817"/>
      <c r="DS126" s="817"/>
      <c r="DT126" s="817"/>
      <c r="DU126" s="817"/>
      <c r="DV126" s="794" t="s">
        <v>147</v>
      </c>
      <c r="DW126" s="794"/>
      <c r="DX126" s="794"/>
      <c r="DY126" s="794"/>
      <c r="DZ126" s="795"/>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147</v>
      </c>
      <c r="AB127" s="780"/>
      <c r="AC127" s="780"/>
      <c r="AD127" s="780"/>
      <c r="AE127" s="781"/>
      <c r="AF127" s="782" t="s">
        <v>147</v>
      </c>
      <c r="AG127" s="780"/>
      <c r="AH127" s="780"/>
      <c r="AI127" s="780"/>
      <c r="AJ127" s="781"/>
      <c r="AK127" s="782" t="s">
        <v>147</v>
      </c>
      <c r="AL127" s="780"/>
      <c r="AM127" s="780"/>
      <c r="AN127" s="780"/>
      <c r="AO127" s="781"/>
      <c r="AP127" s="824" t="s">
        <v>147</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439</v>
      </c>
      <c r="DH127" s="817"/>
      <c r="DI127" s="817"/>
      <c r="DJ127" s="817"/>
      <c r="DK127" s="817"/>
      <c r="DL127" s="817" t="s">
        <v>147</v>
      </c>
      <c r="DM127" s="817"/>
      <c r="DN127" s="817"/>
      <c r="DO127" s="817"/>
      <c r="DP127" s="817"/>
      <c r="DQ127" s="817" t="s">
        <v>147</v>
      </c>
      <c r="DR127" s="817"/>
      <c r="DS127" s="817"/>
      <c r="DT127" s="817"/>
      <c r="DU127" s="817"/>
      <c r="DV127" s="794" t="s">
        <v>147</v>
      </c>
      <c r="DW127" s="794"/>
      <c r="DX127" s="794"/>
      <c r="DY127" s="794"/>
      <c r="DZ127" s="795"/>
    </row>
    <row r="128" spans="1:130" s="230" customFormat="1" ht="26.25" customHeight="1" thickBot="1" x14ac:dyDescent="0.25">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6669</v>
      </c>
      <c r="AB128" s="801"/>
      <c r="AC128" s="801"/>
      <c r="AD128" s="801"/>
      <c r="AE128" s="802"/>
      <c r="AF128" s="803">
        <v>4689</v>
      </c>
      <c r="AG128" s="801"/>
      <c r="AH128" s="801"/>
      <c r="AI128" s="801"/>
      <c r="AJ128" s="802"/>
      <c r="AK128" s="803">
        <v>2640</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439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147</v>
      </c>
      <c r="DH128" s="791"/>
      <c r="DI128" s="791"/>
      <c r="DJ128" s="791"/>
      <c r="DK128" s="791"/>
      <c r="DL128" s="791" t="s">
        <v>147</v>
      </c>
      <c r="DM128" s="791"/>
      <c r="DN128" s="791"/>
      <c r="DO128" s="791"/>
      <c r="DP128" s="791"/>
      <c r="DQ128" s="791" t="s">
        <v>442</v>
      </c>
      <c r="DR128" s="791"/>
      <c r="DS128" s="791"/>
      <c r="DT128" s="791"/>
      <c r="DU128" s="791"/>
      <c r="DV128" s="792" t="s">
        <v>147</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1042949</v>
      </c>
      <c r="AB129" s="780"/>
      <c r="AC129" s="780"/>
      <c r="AD129" s="780"/>
      <c r="AE129" s="781"/>
      <c r="AF129" s="782">
        <v>1203915</v>
      </c>
      <c r="AG129" s="780"/>
      <c r="AH129" s="780"/>
      <c r="AI129" s="780"/>
      <c r="AJ129" s="781"/>
      <c r="AK129" s="782">
        <v>1180686</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147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203857</v>
      </c>
      <c r="AB130" s="780"/>
      <c r="AC130" s="780"/>
      <c r="AD130" s="780"/>
      <c r="AE130" s="781"/>
      <c r="AF130" s="782">
        <v>221894</v>
      </c>
      <c r="AG130" s="780"/>
      <c r="AH130" s="780"/>
      <c r="AI130" s="780"/>
      <c r="AJ130" s="781"/>
      <c r="AK130" s="782">
        <v>230123</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839092</v>
      </c>
      <c r="AB131" s="764"/>
      <c r="AC131" s="764"/>
      <c r="AD131" s="764"/>
      <c r="AE131" s="765"/>
      <c r="AF131" s="766">
        <v>982021</v>
      </c>
      <c r="AG131" s="764"/>
      <c r="AH131" s="764"/>
      <c r="AI131" s="764"/>
      <c r="AJ131" s="765"/>
      <c r="AK131" s="766">
        <v>950563</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147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7.161312466</v>
      </c>
      <c r="AB132" s="745"/>
      <c r="AC132" s="745"/>
      <c r="AD132" s="745"/>
      <c r="AE132" s="746"/>
      <c r="AF132" s="747">
        <v>7.1131880069999998</v>
      </c>
      <c r="AG132" s="745"/>
      <c r="AH132" s="745"/>
      <c r="AI132" s="745"/>
      <c r="AJ132" s="746"/>
      <c r="AK132" s="747">
        <v>7.7263684780000004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6.1</v>
      </c>
      <c r="AB133" s="724"/>
      <c r="AC133" s="724"/>
      <c r="AD133" s="724"/>
      <c r="AE133" s="725"/>
      <c r="AF133" s="723">
        <v>6.6</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nq0JsEpLwZgjtZ/jyqR2+NFU7wAGEtjjXtatlN/UGQPTO5P/ggxFzM2aEJfeAZJgEa12ECJabCuDC9eyL55Ug==" saltValue="mb83kYKD8OA4Cdac8x1y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437AC-C6F2-43CE-9086-B6E70EFEDA3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th7vMvjgtozQbUoOeeXT+B6klieUdC/ozte27sy6X7YInQuyjummZMDFp/+cjf/DVlDU6NJo0Y5L94Hq2z1Vw==" saltValue="UN8HxP8qHbSXJnfQ5WI9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zMhS2aO2Z/jsxUDjvmFAEe7trclXFVmLAug1oux0aJVmDtzuYu8nKhyUhOFeVbobBx2L25XdGernalw6wvoYA==" saltValue="I50hbq7FLmY7GjMQLYtlK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356690</v>
      </c>
      <c r="AP9" s="281">
        <v>437656</v>
      </c>
      <c r="AQ9" s="282">
        <v>255467</v>
      </c>
      <c r="AR9" s="283">
        <v>71.3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72967</v>
      </c>
      <c r="AP10" s="284">
        <v>89530</v>
      </c>
      <c r="AQ10" s="285">
        <v>29275</v>
      </c>
      <c r="AR10" s="286">
        <v>205.8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3959</v>
      </c>
      <c r="AR11" s="286" t="s">
        <v>512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21990</v>
      </c>
      <c r="AP13" s="284">
        <v>26982</v>
      </c>
      <c r="AQ13" s="285">
        <v>9349</v>
      </c>
      <c r="AR13" s="286">
        <v>188.6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8238</v>
      </c>
      <c r="AP14" s="284">
        <v>10108</v>
      </c>
      <c r="AQ14" s="285">
        <v>4659</v>
      </c>
      <c r="AR14" s="286">
        <v>117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-26479</v>
      </c>
      <c r="AP15" s="284">
        <v>-32490</v>
      </c>
      <c r="AQ15" s="285">
        <v>-18111</v>
      </c>
      <c r="AR15" s="286">
        <v>79.400000000000006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433406</v>
      </c>
      <c r="AP16" s="284">
        <v>531787</v>
      </c>
      <c r="AQ16" s="285">
        <v>284598</v>
      </c>
      <c r="AR16" s="286">
        <v>86.9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45.4</v>
      </c>
      <c r="AP21" s="298">
        <v>25.07</v>
      </c>
      <c r="AQ21" s="299">
        <v>20.329999999999998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91</v>
      </c>
      <c r="AP22" s="303">
        <v>94.5</v>
      </c>
      <c r="AQ22" s="304">
        <v>-3.5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268792</v>
      </c>
      <c r="AP32" s="312">
        <v>329806</v>
      </c>
      <c r="AQ32" s="313">
        <v>156764</v>
      </c>
      <c r="AR32" s="314">
        <v>110.4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t="s">
        <v>512</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27420</v>
      </c>
      <c r="AP35" s="312">
        <v>33644</v>
      </c>
      <c r="AQ35" s="313">
        <v>30923</v>
      </c>
      <c r="AR35" s="314">
        <v>8.8000000000000007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9928</v>
      </c>
      <c r="AP36" s="312">
        <v>12182</v>
      </c>
      <c r="AQ36" s="313">
        <v>4657</v>
      </c>
      <c r="AR36" s="314">
        <v>161.6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512</v>
      </c>
      <c r="AP37" s="312" t="s">
        <v>512</v>
      </c>
      <c r="AQ37" s="313">
        <v>888</v>
      </c>
      <c r="AR37" s="314" t="s">
        <v>512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v>67</v>
      </c>
      <c r="AP38" s="315">
        <v>82</v>
      </c>
      <c r="AQ38" s="316">
        <v>21</v>
      </c>
      <c r="AR38" s="304">
        <v>290.5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-2640</v>
      </c>
      <c r="AP39" s="312">
        <v>-3239</v>
      </c>
      <c r="AQ39" s="313">
        <v>-6724</v>
      </c>
      <c r="AR39" s="314">
        <v>-51.8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-230123</v>
      </c>
      <c r="AP40" s="312">
        <v>-282360</v>
      </c>
      <c r="AQ40" s="313">
        <v>-136123</v>
      </c>
      <c r="AR40" s="314">
        <v>107.4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73444</v>
      </c>
      <c r="AP41" s="312">
        <v>90115</v>
      </c>
      <c r="AQ41" s="313">
        <v>50405</v>
      </c>
      <c r="AR41" s="314">
        <v>78.8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281849</v>
      </c>
      <c r="AN51" s="334">
        <v>309045</v>
      </c>
      <c r="AO51" s="335">
        <v>-21.4</v>
      </c>
      <c r="AP51" s="336">
        <v>289738</v>
      </c>
      <c r="AQ51" s="337">
        <v>-8.6999999999999993</v>
      </c>
      <c r="AR51" s="338">
        <v>-12.7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190552</v>
      </c>
      <c r="AN52" s="342">
        <v>208939</v>
      </c>
      <c r="AO52" s="343">
        <v>-2.1</v>
      </c>
      <c r="AP52" s="344">
        <v>156238</v>
      </c>
      <c r="AQ52" s="345">
        <v>-4.9000000000000004</v>
      </c>
      <c r="AR52" s="346">
        <v>2.8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1071020</v>
      </c>
      <c r="AN53" s="334">
        <v>1211561</v>
      </c>
      <c r="AO53" s="335">
        <v>292</v>
      </c>
      <c r="AP53" s="336">
        <v>316937</v>
      </c>
      <c r="AQ53" s="337">
        <v>9.4</v>
      </c>
      <c r="AR53" s="338">
        <v>282.60000000000002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961051</v>
      </c>
      <c r="AN54" s="342">
        <v>1087162</v>
      </c>
      <c r="AO54" s="343">
        <v>420.3</v>
      </c>
      <c r="AP54" s="344">
        <v>199150</v>
      </c>
      <c r="AQ54" s="345">
        <v>27.5</v>
      </c>
      <c r="AR54" s="346">
        <v>392.8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1158169</v>
      </c>
      <c r="AN55" s="334">
        <v>1348276</v>
      </c>
      <c r="AO55" s="335">
        <v>11.3</v>
      </c>
      <c r="AP55" s="336">
        <v>332350</v>
      </c>
      <c r="AQ55" s="337">
        <v>4.9000000000000004</v>
      </c>
      <c r="AR55" s="338">
        <v>6.4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934857</v>
      </c>
      <c r="AN56" s="342">
        <v>1088308</v>
      </c>
      <c r="AO56" s="343">
        <v>0.1</v>
      </c>
      <c r="AP56" s="344">
        <v>200453</v>
      </c>
      <c r="AQ56" s="345">
        <v>0.7</v>
      </c>
      <c r="AR56" s="346">
        <v>-0.6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323103</v>
      </c>
      <c r="AN57" s="334">
        <v>388345</v>
      </c>
      <c r="AO57" s="335">
        <v>-71.2</v>
      </c>
      <c r="AP57" s="336">
        <v>362690</v>
      </c>
      <c r="AQ57" s="337">
        <v>9.1</v>
      </c>
      <c r="AR57" s="338">
        <v>-80.3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155490</v>
      </c>
      <c r="AN58" s="342">
        <v>186887</v>
      </c>
      <c r="AO58" s="343">
        <v>-82.8</v>
      </c>
      <c r="AP58" s="344">
        <v>172580</v>
      </c>
      <c r="AQ58" s="345">
        <v>-13.9</v>
      </c>
      <c r="AR58" s="346">
        <v>-68.900000000000006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403906</v>
      </c>
      <c r="AN59" s="334">
        <v>495590</v>
      </c>
      <c r="AO59" s="335">
        <v>27.6</v>
      </c>
      <c r="AP59" s="336">
        <v>296093</v>
      </c>
      <c r="AQ59" s="337">
        <v>-18.399999999999999</v>
      </c>
      <c r="AR59" s="338">
        <v>46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281495</v>
      </c>
      <c r="AN60" s="342">
        <v>345393</v>
      </c>
      <c r="AO60" s="343">
        <v>84.8</v>
      </c>
      <c r="AP60" s="344">
        <v>140545</v>
      </c>
      <c r="AQ60" s="345">
        <v>-18.600000000000001</v>
      </c>
      <c r="AR60" s="346">
        <v>103.4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647609</v>
      </c>
      <c r="AN61" s="349">
        <v>750563</v>
      </c>
      <c r="AO61" s="350">
        <v>47.7</v>
      </c>
      <c r="AP61" s="351">
        <v>319562</v>
      </c>
      <c r="AQ61" s="352">
        <v>-0.7</v>
      </c>
      <c r="AR61" s="338">
        <v>48.4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504689</v>
      </c>
      <c r="AN62" s="342">
        <v>583338</v>
      </c>
      <c r="AO62" s="343">
        <v>84.1</v>
      </c>
      <c r="AP62" s="344">
        <v>173793</v>
      </c>
      <c r="AQ62" s="345">
        <v>-1.8</v>
      </c>
      <c r="AR62" s="346">
        <v>85.9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nvMz4ImvGMB79iQVGCRo+nTvbpnhNV+FmA+GPVFF/ZYyxVqUgC05DY5kQNhJFA+mcp8jc4d1o4oWfq3e1uJsw==" saltValue="0HwUJS6AHrCoYu/WP+4z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0" spans="125:125" ht="13.5" hidden="1" customHeight="1" x14ac:dyDescent="0.2"/>
    <row r="121" spans="125:125" ht="13.5" hidden="1" customHeight="1" x14ac:dyDescent="0.2">
      <c r="DU121" s="259"/>
    </row>
  </sheetData>
  <sheetProtection algorithmName="SHA-512" hashValue="QgIyiKXQb9DXueGx1Ja+czJTUwjFG+Yy5hI5i0tffEg4YBtBDj5/8TBsOpePI0se/b1/Q1c2RqyFlmRZ6Kjn5A==" saltValue="e0v+BVWUT8U09qEyT5e9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J5Bl8DrPfgzuojD94VVzOdAp7wyHvB3m3qOBUYcIHUCz2qHeCluBH1+wrBUtrtrxkvar8CDMtDVN2utC8p3l/Q==" saltValue="JDfIOykHq1n1BFE6t58P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195.3</v>
      </c>
      <c r="G47" s="12">
        <v>184.21</v>
      </c>
      <c r="H47" s="12">
        <v>143.38999999999999</v>
      </c>
      <c r="I47" s="12">
        <v>129.30000000000001</v>
      </c>
      <c r="J47" s="13">
        <v>136.72999999999999</v>
      </c>
    </row>
    <row r="48" spans="2:10" ht="57.75" customHeight="1" x14ac:dyDescent="0.2">
      <c r="B48" s="14"/>
      <c r="C48" s="1141" t="s">
        <v>4</v>
      </c>
      <c r="D48" s="1141"/>
      <c r="E48" s="1142"/>
      <c r="F48" s="15">
        <v>7.06</v>
      </c>
      <c r="G48" s="16">
        <v>10.24</v>
      </c>
      <c r="H48" s="16">
        <v>9.6199999999999992</v>
      </c>
      <c r="I48" s="16">
        <v>7.32</v>
      </c>
      <c r="J48" s="17">
        <v>6.31</v>
      </c>
    </row>
    <row r="49" spans="2:10" ht="57.75" customHeight="1" thickBot="1" x14ac:dyDescent="0.25">
      <c r="B49" s="18"/>
      <c r="C49" s="1143" t="s">
        <v>5</v>
      </c>
      <c r="D49" s="1143"/>
      <c r="E49" s="1144"/>
      <c r="F49" s="19" t="s">
        <v>559</v>
      </c>
      <c r="G49" s="20" t="s">
        <v>560</v>
      </c>
      <c r="H49" s="20" t="s">
        <v>561</v>
      </c>
      <c r="I49" s="20">
        <v>4.07</v>
      </c>
      <c r="J49" s="21">
        <v>3.74</v>
      </c>
    </row>
    <row r="50" spans="2:10" ht="13.2" x14ac:dyDescent="0.2"/>
  </sheetData>
  <sheetProtection algorithmName="SHA-512" hashValue="/nRRO4N5gxxCu9xi50Ay07zwtOV2rZYmkU93WB0MWYvGbNORxwc0yHyCm6EmAIAkqGQ48inAmfbM2nQvaVzZDA==" saltValue="DxTLPS3AD+Cf/x1taIEW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2024-03-13T09:14:07Z</cp:lastPrinted>
  <dcterms:created xsi:type="dcterms:W3CDTF">2024-02-05T02:31:49Z</dcterms:created>
  <dcterms:modified xsi:type="dcterms:W3CDTF">2024-04-10T02:12:45Z</dcterms:modified>
  <cp:category/>
</cp:coreProperties>
</file>